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10.2.74.188\Public\20総務係\20総務係\1-5.ＲＡ・ＴＡ\◎TA\R6\01_採用手続き\（原本）採用手続き配布書類\"/>
    </mc:Choice>
  </mc:AlternateContent>
  <xr:revisionPtr revIDLastSave="0" documentId="13_ncr:1_{D655D985-D044-4751-B635-971C32DB6F29}" xr6:coauthVersionLast="47" xr6:coauthVersionMax="47" xr10:uidLastSave="{00000000-0000-0000-0000-000000000000}"/>
  <bookViews>
    <workbookView xWindow="-120" yWindow="-120" windowWidth="29040" windowHeight="15720" tabRatio="753" xr2:uid="{00000000-000D-0000-FFFF-FFFF00000000}"/>
  </bookViews>
  <sheets>
    <sheet name="出勤簿 入力方法" sheetId="10" r:id="rId1"/>
    <sheet name="9月分" sheetId="18" r:id="rId2"/>
    <sheet name="10月分" sheetId="20" r:id="rId3"/>
    <sheet name="11月分" sheetId="21" r:id="rId4"/>
    <sheet name="12月分" sheetId="14" r:id="rId5"/>
    <sheet name="1月分" sheetId="19" r:id="rId6"/>
  </sheets>
  <definedNames>
    <definedName name="_xlnm.Print_Area" localSheetId="2">'10月分'!$M$1:$T$57</definedName>
    <definedName name="_xlnm.Print_Area" localSheetId="3">'11月分'!$M$1:$T$57</definedName>
    <definedName name="_xlnm.Print_Area" localSheetId="4">'12月分'!$M$1:$T$57</definedName>
    <definedName name="_xlnm.Print_Area" localSheetId="5">'1月分'!$M$1:$T$57</definedName>
    <definedName name="_xlnm.Print_Area" localSheetId="1">'9月分'!$M$1:$T$57</definedName>
    <definedName name="_xlnm.Print_Area" localSheetId="0">'出勤簿 入力方法'!$A$1:$T$45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 i="19" l="1"/>
  <c r="Q3" i="19"/>
  <c r="P3" i="19"/>
  <c r="Q4" i="14"/>
  <c r="Q3" i="14"/>
  <c r="P3" i="14"/>
  <c r="Q3" i="20"/>
  <c r="Q3" i="21"/>
  <c r="Q4" i="21"/>
  <c r="P3" i="21"/>
  <c r="Q4" i="20"/>
  <c r="P3" i="20"/>
  <c r="P3" i="18"/>
  <c r="Q3" i="18"/>
  <c r="Q4" i="18"/>
  <c r="W10" i="14"/>
  <c r="X10" i="14"/>
  <c r="W12" i="14"/>
  <c r="X12" i="14"/>
  <c r="W14" i="14"/>
  <c r="X14" i="14"/>
  <c r="N6" i="14"/>
  <c r="P3" i="10"/>
  <c r="X40" i="10"/>
  <c r="W40" i="10"/>
  <c r="Z40" i="10"/>
  <c r="Y40" i="10"/>
  <c r="Z41" i="10"/>
  <c r="Y41" i="10"/>
  <c r="X41" i="10"/>
  <c r="AA41" i="10" s="1"/>
  <c r="W41" i="10"/>
  <c r="X38" i="10"/>
  <c r="W38" i="10"/>
  <c r="Z38" i="10"/>
  <c r="Y38" i="10"/>
  <c r="Z39" i="10"/>
  <c r="Y39" i="10"/>
  <c r="X39" i="10"/>
  <c r="W39" i="10"/>
  <c r="AA39" i="10"/>
  <c r="X36" i="10"/>
  <c r="W36" i="10"/>
  <c r="Z36" i="10"/>
  <c r="Y36" i="10"/>
  <c r="Z37" i="10"/>
  <c r="Y37" i="10"/>
  <c r="X37" i="10"/>
  <c r="AA37" i="10" s="1"/>
  <c r="W37" i="10"/>
  <c r="X34" i="10"/>
  <c r="W34" i="10"/>
  <c r="Z34" i="10"/>
  <c r="Y34" i="10"/>
  <c r="AB34" i="10" s="1"/>
  <c r="Z35" i="10"/>
  <c r="Y35" i="10"/>
  <c r="X35" i="10"/>
  <c r="W35" i="10"/>
  <c r="X32" i="10"/>
  <c r="W32" i="10"/>
  <c r="Z32" i="10"/>
  <c r="Y32" i="10"/>
  <c r="Z33" i="10"/>
  <c r="Y33" i="10"/>
  <c r="X33" i="10"/>
  <c r="W33" i="10"/>
  <c r="X30" i="10"/>
  <c r="W30" i="10"/>
  <c r="Z30" i="10"/>
  <c r="Y30" i="10"/>
  <c r="Z31" i="10"/>
  <c r="Y31" i="10"/>
  <c r="X31" i="10"/>
  <c r="AA31" i="10" s="1"/>
  <c r="W31" i="10"/>
  <c r="X28" i="10"/>
  <c r="W28" i="10"/>
  <c r="Z28" i="10"/>
  <c r="Y28" i="10"/>
  <c r="Z29" i="10"/>
  <c r="Y29" i="10"/>
  <c r="X29" i="10"/>
  <c r="AA29" i="10" s="1"/>
  <c r="W29" i="10"/>
  <c r="X26" i="10"/>
  <c r="W26" i="10"/>
  <c r="Z26" i="10"/>
  <c r="Y26" i="10"/>
  <c r="AB26" i="10" s="1"/>
  <c r="Z27" i="10"/>
  <c r="Y27" i="10"/>
  <c r="AB27" i="10"/>
  <c r="X27" i="10"/>
  <c r="W27" i="10"/>
  <c r="X24" i="10"/>
  <c r="W24" i="10"/>
  <c r="Z24" i="10"/>
  <c r="Y24" i="10"/>
  <c r="AB24" i="10"/>
  <c r="Z25" i="10"/>
  <c r="Y25" i="10"/>
  <c r="AB25" i="10" s="1"/>
  <c r="X25" i="10"/>
  <c r="W25" i="10"/>
  <c r="Y22" i="10"/>
  <c r="Z22" i="10"/>
  <c r="X22" i="10"/>
  <c r="W22" i="10"/>
  <c r="Z23" i="10"/>
  <c r="Y23" i="10"/>
  <c r="X23" i="10"/>
  <c r="W23" i="10"/>
  <c r="X20" i="10"/>
  <c r="W20" i="10"/>
  <c r="Z20" i="10"/>
  <c r="Y20" i="10"/>
  <c r="Z21" i="10"/>
  <c r="Y21" i="10"/>
  <c r="X21" i="10"/>
  <c r="W21" i="10"/>
  <c r="X18" i="10"/>
  <c r="W18" i="10"/>
  <c r="Z18" i="10"/>
  <c r="AB18" i="10"/>
  <c r="O19" i="10" s="1"/>
  <c r="Y18" i="10"/>
  <c r="Z19" i="10"/>
  <c r="Y19" i="10"/>
  <c r="AB19" i="10" s="1"/>
  <c r="X19" i="10"/>
  <c r="W19" i="10"/>
  <c r="X16" i="10"/>
  <c r="W16" i="10"/>
  <c r="Z16" i="10"/>
  <c r="Y16" i="10"/>
  <c r="Z17" i="10"/>
  <c r="Y17" i="10"/>
  <c r="X17" i="10"/>
  <c r="AA17" i="10" s="1"/>
  <c r="W17" i="10"/>
  <c r="X14" i="10"/>
  <c r="W14" i="10"/>
  <c r="Z14" i="10"/>
  <c r="Y14" i="10"/>
  <c r="Z15" i="10"/>
  <c r="Y15" i="10"/>
  <c r="AB15" i="10" s="1"/>
  <c r="X15" i="10"/>
  <c r="AA15" i="10" s="1"/>
  <c r="W15" i="10"/>
  <c r="X12" i="10"/>
  <c r="W12" i="10"/>
  <c r="Z12" i="10"/>
  <c r="Y12" i="10"/>
  <c r="Z13" i="10"/>
  <c r="Y13" i="10"/>
  <c r="X13" i="10"/>
  <c r="W13" i="10"/>
  <c r="X10" i="10"/>
  <c r="W10" i="10"/>
  <c r="Z10" i="10"/>
  <c r="Y10" i="10"/>
  <c r="Z11" i="10"/>
  <c r="Y11" i="10"/>
  <c r="X11" i="10"/>
  <c r="W11" i="10"/>
  <c r="AA11" i="10" s="1"/>
  <c r="M52" i="14"/>
  <c r="N52" i="14"/>
  <c r="X52" i="14"/>
  <c r="W52" i="14"/>
  <c r="Z52" i="14"/>
  <c r="Y52" i="14"/>
  <c r="AB52" i="14" s="1"/>
  <c r="Z53" i="14"/>
  <c r="Y53" i="14"/>
  <c r="X53" i="14"/>
  <c r="W53" i="14"/>
  <c r="T52" i="14"/>
  <c r="Z10" i="14"/>
  <c r="Y10" i="14"/>
  <c r="Z11" i="14"/>
  <c r="Y11" i="14"/>
  <c r="X11" i="14"/>
  <c r="W11" i="14"/>
  <c r="Z12" i="14"/>
  <c r="Y12" i="14"/>
  <c r="Z13" i="14"/>
  <c r="Y13" i="14"/>
  <c r="AB13" i="14" s="1"/>
  <c r="X13" i="14"/>
  <c r="W13" i="14"/>
  <c r="Z14" i="14"/>
  <c r="Y14" i="14"/>
  <c r="Z15" i="14"/>
  <c r="Y15" i="14"/>
  <c r="X15" i="14"/>
  <c r="W15" i="14"/>
  <c r="X16" i="14"/>
  <c r="W16" i="14"/>
  <c r="Z16" i="14"/>
  <c r="Y16" i="14"/>
  <c r="Z17" i="14"/>
  <c r="Y17" i="14"/>
  <c r="X17" i="14"/>
  <c r="W17" i="14"/>
  <c r="AA17" i="14"/>
  <c r="X18" i="14"/>
  <c r="W18" i="14"/>
  <c r="Z18" i="14"/>
  <c r="Y18" i="14"/>
  <c r="Z19" i="14"/>
  <c r="Y19" i="14"/>
  <c r="AB19" i="14"/>
  <c r="X19" i="14"/>
  <c r="W19" i="14"/>
  <c r="X20" i="14"/>
  <c r="W20" i="14"/>
  <c r="Z20" i="14"/>
  <c r="Y20" i="14"/>
  <c r="Z21" i="14"/>
  <c r="Y21" i="14"/>
  <c r="X21" i="14"/>
  <c r="W21" i="14"/>
  <c r="X22" i="14"/>
  <c r="W22" i="14"/>
  <c r="Z22" i="14"/>
  <c r="Y22" i="14"/>
  <c r="Z23" i="14"/>
  <c r="Y23" i="14"/>
  <c r="X23" i="14"/>
  <c r="W23" i="14"/>
  <c r="AA23" i="14" s="1"/>
  <c r="X24" i="14"/>
  <c r="W24" i="14"/>
  <c r="Z24" i="14"/>
  <c r="Y24" i="14"/>
  <c r="Z25" i="14"/>
  <c r="AB25" i="14" s="1"/>
  <c r="Y25" i="14"/>
  <c r="X25" i="14"/>
  <c r="W25" i="14"/>
  <c r="X26" i="14"/>
  <c r="W26" i="14"/>
  <c r="Z26" i="14"/>
  <c r="Y26" i="14"/>
  <c r="AB26" i="14" s="1"/>
  <c r="Z27" i="14"/>
  <c r="Y27" i="14"/>
  <c r="X27" i="14"/>
  <c r="W27" i="14"/>
  <c r="AA27" i="14" s="1"/>
  <c r="X28" i="14"/>
  <c r="W28" i="14"/>
  <c r="Z28" i="14"/>
  <c r="Y28" i="14"/>
  <c r="Z29" i="14"/>
  <c r="Y29" i="14"/>
  <c r="X29" i="14"/>
  <c r="W29" i="14"/>
  <c r="X30" i="14"/>
  <c r="W30" i="14"/>
  <c r="Z30" i="14"/>
  <c r="Y30" i="14"/>
  <c r="AB30" i="14" s="1"/>
  <c r="Z31" i="14"/>
  <c r="Y31" i="14"/>
  <c r="AB31" i="14" s="1"/>
  <c r="X31" i="14"/>
  <c r="W31" i="14"/>
  <c r="X32" i="14"/>
  <c r="W32" i="14"/>
  <c r="Z32" i="14"/>
  <c r="Y32" i="14"/>
  <c r="Z33" i="14"/>
  <c r="AB33" i="14" s="1"/>
  <c r="Y33" i="14"/>
  <c r="X33" i="14"/>
  <c r="AA33" i="14" s="1"/>
  <c r="W33" i="14"/>
  <c r="X34" i="14"/>
  <c r="W34" i="14"/>
  <c r="Z34" i="14"/>
  <c r="Y34" i="14"/>
  <c r="AB34" i="14"/>
  <c r="Z35" i="14"/>
  <c r="Y35" i="14"/>
  <c r="X35" i="14"/>
  <c r="W35" i="14"/>
  <c r="X36" i="14"/>
  <c r="W36" i="14"/>
  <c r="Z36" i="14"/>
  <c r="Y36" i="14"/>
  <c r="Z37" i="14"/>
  <c r="Y37" i="14"/>
  <c r="X37" i="14"/>
  <c r="W37" i="14"/>
  <c r="AA37" i="14" s="1"/>
  <c r="X38" i="14"/>
  <c r="W38" i="14"/>
  <c r="Z38" i="14"/>
  <c r="Y38" i="14"/>
  <c r="Z39" i="14"/>
  <c r="AB39" i="14" s="1"/>
  <c r="Y39" i="14"/>
  <c r="X39" i="14"/>
  <c r="W39" i="14"/>
  <c r="X40" i="14"/>
  <c r="W40" i="14"/>
  <c r="Z40" i="14"/>
  <c r="Y40" i="14"/>
  <c r="Z41" i="14"/>
  <c r="Y41" i="14"/>
  <c r="X41" i="14"/>
  <c r="AA41" i="14" s="1"/>
  <c r="W41" i="14"/>
  <c r="X42" i="14"/>
  <c r="W42" i="14"/>
  <c r="Z42" i="14"/>
  <c r="Y42" i="14"/>
  <c r="AB42" i="14" s="1"/>
  <c r="Z43" i="14"/>
  <c r="Y43" i="14"/>
  <c r="X43" i="14"/>
  <c r="W43" i="14"/>
  <c r="AA43" i="14"/>
  <c r="X44" i="14"/>
  <c r="W44" i="14"/>
  <c r="Z44" i="14"/>
  <c r="Y44" i="14"/>
  <c r="Z45" i="14"/>
  <c r="Y45" i="14"/>
  <c r="X45" i="14"/>
  <c r="W45" i="14"/>
  <c r="X46" i="14"/>
  <c r="W46" i="14"/>
  <c r="Z46" i="14"/>
  <c r="Y46" i="14"/>
  <c r="AB46" i="14"/>
  <c r="Z47" i="14"/>
  <c r="AB47" i="14" s="1"/>
  <c r="Y47" i="14"/>
  <c r="X47" i="14"/>
  <c r="AA47" i="14" s="1"/>
  <c r="W47" i="14"/>
  <c r="X48" i="14"/>
  <c r="W48" i="14"/>
  <c r="Z48" i="14"/>
  <c r="Y48" i="14"/>
  <c r="Z49" i="14"/>
  <c r="Y49" i="14"/>
  <c r="X49" i="14"/>
  <c r="W49" i="14"/>
  <c r="X50" i="14"/>
  <c r="W50" i="14"/>
  <c r="Z50" i="14"/>
  <c r="Y50" i="14"/>
  <c r="Z51" i="14"/>
  <c r="Y51" i="14"/>
  <c r="X51" i="14"/>
  <c r="W51" i="14"/>
  <c r="X10" i="21"/>
  <c r="W10" i="21"/>
  <c r="Z10" i="21"/>
  <c r="Y10" i="21"/>
  <c r="Z11" i="21"/>
  <c r="Y11" i="21"/>
  <c r="X11" i="21"/>
  <c r="W11" i="21"/>
  <c r="X12" i="21"/>
  <c r="W12" i="21"/>
  <c r="Z12" i="21"/>
  <c r="Y12" i="21"/>
  <c r="Z13" i="21"/>
  <c r="Y13" i="21"/>
  <c r="X13" i="21"/>
  <c r="W13" i="21"/>
  <c r="X14" i="21"/>
  <c r="W14" i="21"/>
  <c r="Z14" i="21"/>
  <c r="AB14" i="21" s="1"/>
  <c r="Y14" i="21"/>
  <c r="Z15" i="21"/>
  <c r="Y15" i="21"/>
  <c r="X15" i="21"/>
  <c r="W15" i="21"/>
  <c r="X16" i="21"/>
  <c r="W16" i="21"/>
  <c r="Z16" i="21"/>
  <c r="Y16" i="21"/>
  <c r="AB16" i="21" s="1"/>
  <c r="Z17" i="21"/>
  <c r="AB17" i="21" s="1"/>
  <c r="Y17" i="21"/>
  <c r="X17" i="21"/>
  <c r="W17" i="21"/>
  <c r="X18" i="21"/>
  <c r="W18" i="21"/>
  <c r="Z18" i="21"/>
  <c r="Y18" i="21"/>
  <c r="AB18" i="21" s="1"/>
  <c r="Z19" i="21"/>
  <c r="AB19" i="21" s="1"/>
  <c r="Y19" i="21"/>
  <c r="X19" i="21"/>
  <c r="W19" i="21"/>
  <c r="X20" i="21"/>
  <c r="W20" i="21"/>
  <c r="Z20" i="21"/>
  <c r="AB20" i="21" s="1"/>
  <c r="Y20" i="21"/>
  <c r="Z21" i="21"/>
  <c r="Y21" i="21"/>
  <c r="X21" i="21"/>
  <c r="W21" i="21"/>
  <c r="AA21" i="21" s="1"/>
  <c r="X22" i="21"/>
  <c r="W22" i="21"/>
  <c r="Z22" i="21"/>
  <c r="Y22" i="21"/>
  <c r="Z23" i="21"/>
  <c r="Y23" i="21"/>
  <c r="X23" i="21"/>
  <c r="W23" i="21"/>
  <c r="AA23" i="21" s="1"/>
  <c r="X24" i="21"/>
  <c r="W24" i="21"/>
  <c r="Z24" i="21"/>
  <c r="Y24" i="21"/>
  <c r="Z25" i="21"/>
  <c r="Y25" i="21"/>
  <c r="AB25" i="21" s="1"/>
  <c r="X25" i="21"/>
  <c r="W25" i="21"/>
  <c r="X26" i="21"/>
  <c r="W26" i="21"/>
  <c r="Z26" i="21"/>
  <c r="Y26" i="21"/>
  <c r="Z27" i="21"/>
  <c r="Y27" i="21"/>
  <c r="X27" i="21"/>
  <c r="W27" i="21"/>
  <c r="X28" i="21"/>
  <c r="W28" i="21"/>
  <c r="Z28" i="21"/>
  <c r="Y28" i="21"/>
  <c r="Z29" i="21"/>
  <c r="Y29" i="21"/>
  <c r="X29" i="21"/>
  <c r="W29" i="21"/>
  <c r="AA29" i="21" s="1"/>
  <c r="X30" i="21"/>
  <c r="W30" i="21"/>
  <c r="Z30" i="21"/>
  <c r="Y30" i="21"/>
  <c r="Z31" i="21"/>
  <c r="Y31" i="21"/>
  <c r="AB31" i="21" s="1"/>
  <c r="X31" i="21"/>
  <c r="W31" i="21"/>
  <c r="X32" i="21"/>
  <c r="W32" i="21"/>
  <c r="Z32" i="21"/>
  <c r="Y32" i="21"/>
  <c r="AB32" i="21" s="1"/>
  <c r="Z33" i="21"/>
  <c r="Y33" i="21"/>
  <c r="X33" i="21"/>
  <c r="W33" i="21"/>
  <c r="AA33" i="21"/>
  <c r="X34" i="21"/>
  <c r="W34" i="21"/>
  <c r="Z34" i="21"/>
  <c r="Y34" i="21"/>
  <c r="Z35" i="21"/>
  <c r="Y35" i="21"/>
  <c r="X35" i="21"/>
  <c r="W35" i="21"/>
  <c r="AA35" i="21" s="1"/>
  <c r="X36" i="21"/>
  <c r="W36" i="21"/>
  <c r="Z36" i="21"/>
  <c r="AB36" i="21" s="1"/>
  <c r="Y36" i="21"/>
  <c r="Z37" i="21"/>
  <c r="Y37" i="21"/>
  <c r="X37" i="21"/>
  <c r="W37" i="21"/>
  <c r="AA37" i="21" s="1"/>
  <c r="X38" i="21"/>
  <c r="W38" i="21"/>
  <c r="Z38" i="21"/>
  <c r="Y38" i="21"/>
  <c r="Z39" i="21"/>
  <c r="Y39" i="21"/>
  <c r="AB39" i="21" s="1"/>
  <c r="X39" i="21"/>
  <c r="W39" i="21"/>
  <c r="AA39" i="21" s="1"/>
  <c r="X40" i="21"/>
  <c r="W40" i="21"/>
  <c r="Z40" i="21"/>
  <c r="Y40" i="21"/>
  <c r="Z41" i="21"/>
  <c r="Y41" i="21"/>
  <c r="X41" i="21"/>
  <c r="W41" i="21"/>
  <c r="X42" i="21"/>
  <c r="W42" i="21"/>
  <c r="Z42" i="21"/>
  <c r="Y42" i="21"/>
  <c r="AB42" i="21" s="1"/>
  <c r="Z43" i="21"/>
  <c r="Y43" i="21"/>
  <c r="X43" i="21"/>
  <c r="W43" i="21"/>
  <c r="AA43" i="21" s="1"/>
  <c r="X44" i="21"/>
  <c r="W44" i="21"/>
  <c r="Z44" i="21"/>
  <c r="Y44" i="21"/>
  <c r="Z45" i="21"/>
  <c r="Y45" i="21"/>
  <c r="X45" i="21"/>
  <c r="W45" i="21"/>
  <c r="X46" i="21"/>
  <c r="W46" i="21"/>
  <c r="Z46" i="21"/>
  <c r="Y46" i="21"/>
  <c r="Z47" i="21"/>
  <c r="Y47" i="21"/>
  <c r="AB47" i="21" s="1"/>
  <c r="X47" i="21"/>
  <c r="W47" i="21"/>
  <c r="X48" i="21"/>
  <c r="W48" i="21"/>
  <c r="Z48" i="21"/>
  <c r="Y48" i="21"/>
  <c r="AB48" i="21" s="1"/>
  <c r="Z49" i="21"/>
  <c r="Y49" i="21"/>
  <c r="AB49" i="21"/>
  <c r="X49" i="21"/>
  <c r="W49" i="21"/>
  <c r="X50" i="21"/>
  <c r="W50" i="21"/>
  <c r="Z50" i="21"/>
  <c r="Y50" i="21"/>
  <c r="Z51" i="21"/>
  <c r="AB51" i="21" s="1"/>
  <c r="Y51" i="21"/>
  <c r="X51" i="21"/>
  <c r="W51" i="21"/>
  <c r="X52" i="21"/>
  <c r="W52" i="21"/>
  <c r="Z52" i="21"/>
  <c r="Y52" i="21"/>
  <c r="Z53" i="21"/>
  <c r="Y53" i="21"/>
  <c r="X53" i="21"/>
  <c r="W53" i="21"/>
  <c r="N6" i="21"/>
  <c r="M10" i="21"/>
  <c r="N10" i="21"/>
  <c r="T10" i="21"/>
  <c r="M12" i="21"/>
  <c r="N12" i="21"/>
  <c r="T12" i="21"/>
  <c r="M14" i="21"/>
  <c r="N14" i="21"/>
  <c r="T14" i="21"/>
  <c r="M16" i="21"/>
  <c r="N16" i="21"/>
  <c r="T16" i="21"/>
  <c r="M18" i="21"/>
  <c r="N18" i="21"/>
  <c r="T18" i="21"/>
  <c r="M20" i="21"/>
  <c r="N20" i="21"/>
  <c r="T20" i="21"/>
  <c r="M22" i="21"/>
  <c r="N22" i="21"/>
  <c r="T22" i="21"/>
  <c r="M24" i="21"/>
  <c r="N24" i="21"/>
  <c r="T24" i="21"/>
  <c r="M26" i="21"/>
  <c r="N26" i="21"/>
  <c r="T26" i="21"/>
  <c r="M28" i="21"/>
  <c r="N28" i="21"/>
  <c r="T28" i="21"/>
  <c r="M30" i="21"/>
  <c r="N30" i="21"/>
  <c r="T30" i="21"/>
  <c r="M32" i="21"/>
  <c r="N32" i="21"/>
  <c r="T32" i="21"/>
  <c r="M34" i="21"/>
  <c r="N34" i="21"/>
  <c r="T34" i="21"/>
  <c r="M36" i="21"/>
  <c r="N36" i="21"/>
  <c r="T36" i="21"/>
  <c r="M38" i="21"/>
  <c r="N38" i="21"/>
  <c r="T38" i="21"/>
  <c r="M40" i="21"/>
  <c r="N40" i="21"/>
  <c r="T40" i="21"/>
  <c r="M42" i="21"/>
  <c r="N42" i="21"/>
  <c r="T42" i="21"/>
  <c r="M44" i="21"/>
  <c r="N44" i="21"/>
  <c r="T44" i="21"/>
  <c r="M46" i="21"/>
  <c r="N46" i="21"/>
  <c r="T46" i="21"/>
  <c r="M48" i="21"/>
  <c r="N48" i="21"/>
  <c r="T48" i="21"/>
  <c r="M50" i="21"/>
  <c r="N50" i="21"/>
  <c r="T50" i="21"/>
  <c r="M52" i="21"/>
  <c r="N52" i="21"/>
  <c r="T52" i="21"/>
  <c r="X10" i="20"/>
  <c r="W10" i="20"/>
  <c r="Z10" i="20"/>
  <c r="Y10" i="20"/>
  <c r="AB10" i="20" s="1"/>
  <c r="Z11" i="20"/>
  <c r="Y11" i="20"/>
  <c r="X11" i="20"/>
  <c r="W11" i="20"/>
  <c r="AA11" i="20" s="1"/>
  <c r="X12" i="20"/>
  <c r="W12" i="20"/>
  <c r="Z12" i="20"/>
  <c r="AB12" i="20" s="1"/>
  <c r="Y12" i="20"/>
  <c r="Z13" i="20"/>
  <c r="Y13" i="20"/>
  <c r="AB13" i="20" s="1"/>
  <c r="X13" i="20"/>
  <c r="W13" i="20"/>
  <c r="X14" i="20"/>
  <c r="W14" i="20"/>
  <c r="Z14" i="20"/>
  <c r="Y14" i="20"/>
  <c r="Z15" i="20"/>
  <c r="AB15" i="20" s="1"/>
  <c r="Y15" i="20"/>
  <c r="X15" i="20"/>
  <c r="AA15" i="20" s="1"/>
  <c r="W15" i="20"/>
  <c r="X16" i="20"/>
  <c r="W16" i="20"/>
  <c r="Z16" i="20"/>
  <c r="Y16" i="20"/>
  <c r="Z17" i="20"/>
  <c r="Y17" i="20"/>
  <c r="X17" i="20"/>
  <c r="AA17" i="20" s="1"/>
  <c r="W17" i="20"/>
  <c r="X18" i="20"/>
  <c r="W18" i="20"/>
  <c r="Z18" i="20"/>
  <c r="Y18" i="20"/>
  <c r="Z19" i="20"/>
  <c r="Y19" i="20"/>
  <c r="X19" i="20"/>
  <c r="W19" i="20"/>
  <c r="AA19" i="20" s="1"/>
  <c r="X20" i="20"/>
  <c r="W20" i="20"/>
  <c r="Z20" i="20"/>
  <c r="AB20" i="20" s="1"/>
  <c r="Y20" i="20"/>
  <c r="Z21" i="20"/>
  <c r="AB21" i="20" s="1"/>
  <c r="Y21" i="20"/>
  <c r="X21" i="20"/>
  <c r="W21" i="20"/>
  <c r="X22" i="20"/>
  <c r="W22" i="20"/>
  <c r="Z22" i="20"/>
  <c r="Y22" i="20"/>
  <c r="Z23" i="20"/>
  <c r="Y23" i="20"/>
  <c r="X23" i="20"/>
  <c r="W23" i="20"/>
  <c r="X24" i="20"/>
  <c r="W24" i="20"/>
  <c r="Z24" i="20"/>
  <c r="Y24" i="20"/>
  <c r="Z25" i="20"/>
  <c r="Y25" i="20"/>
  <c r="X25" i="20"/>
  <c r="W25" i="20"/>
  <c r="AA25" i="20" s="1"/>
  <c r="X26" i="20"/>
  <c r="W26" i="20"/>
  <c r="Z26" i="20"/>
  <c r="Y26" i="20"/>
  <c r="Z27" i="20"/>
  <c r="Y27" i="20"/>
  <c r="X27" i="20"/>
  <c r="W27" i="20"/>
  <c r="X28" i="20"/>
  <c r="W28" i="20"/>
  <c r="Z28" i="20"/>
  <c r="Y28" i="20"/>
  <c r="Z29" i="20"/>
  <c r="Y29" i="20"/>
  <c r="AB29" i="20"/>
  <c r="X29" i="20"/>
  <c r="W29" i="20"/>
  <c r="AA29" i="20" s="1"/>
  <c r="X30" i="20"/>
  <c r="W30" i="20"/>
  <c r="Z30" i="20"/>
  <c r="Y30" i="20"/>
  <c r="Z31" i="20"/>
  <c r="Y31" i="20"/>
  <c r="X31" i="20"/>
  <c r="W31" i="20"/>
  <c r="X32" i="20"/>
  <c r="W32" i="20"/>
  <c r="Z32" i="20"/>
  <c r="Y32" i="20"/>
  <c r="Z33" i="20"/>
  <c r="Y33" i="20"/>
  <c r="X33" i="20"/>
  <c r="W33" i="20"/>
  <c r="X34" i="20"/>
  <c r="W34" i="20"/>
  <c r="Z34" i="20"/>
  <c r="Y34" i="20"/>
  <c r="Z35" i="20"/>
  <c r="AB35" i="20" s="1"/>
  <c r="Y35" i="20"/>
  <c r="X35" i="20"/>
  <c r="W35" i="20"/>
  <c r="X36" i="20"/>
  <c r="W36" i="20"/>
  <c r="Z36" i="20"/>
  <c r="Y36" i="20"/>
  <c r="AB36" i="20" s="1"/>
  <c r="Z37" i="20"/>
  <c r="Y37" i="20"/>
  <c r="X37" i="20"/>
  <c r="AA37" i="20" s="1"/>
  <c r="W37" i="20"/>
  <c r="X38" i="20"/>
  <c r="W38" i="20"/>
  <c r="Z38" i="20"/>
  <c r="Y38" i="20"/>
  <c r="Z39" i="20"/>
  <c r="Y39" i="20"/>
  <c r="AB39" i="20" s="1"/>
  <c r="X39" i="20"/>
  <c r="W39" i="20"/>
  <c r="X40" i="20"/>
  <c r="W40" i="20"/>
  <c r="Z40" i="20"/>
  <c r="Y40" i="20"/>
  <c r="Z41" i="20"/>
  <c r="Y41" i="20"/>
  <c r="X41" i="20"/>
  <c r="W41" i="20"/>
  <c r="X42" i="20"/>
  <c r="W42" i="20"/>
  <c r="Z42" i="20"/>
  <c r="Y42" i="20"/>
  <c r="Z43" i="20"/>
  <c r="Y43" i="20"/>
  <c r="AB43" i="20" s="1"/>
  <c r="X43" i="20"/>
  <c r="AA43" i="20" s="1"/>
  <c r="W43" i="20"/>
  <c r="X44" i="20"/>
  <c r="W44" i="20"/>
  <c r="Z44" i="20"/>
  <c r="AB44" i="20" s="1"/>
  <c r="Y44" i="20"/>
  <c r="Z45" i="20"/>
  <c r="Y45" i="20"/>
  <c r="AB45" i="20" s="1"/>
  <c r="X45" i="20"/>
  <c r="W45" i="20"/>
  <c r="AA45" i="20"/>
  <c r="X46" i="20"/>
  <c r="W46" i="20"/>
  <c r="Z46" i="20"/>
  <c r="Y46" i="20"/>
  <c r="Z47" i="20"/>
  <c r="Y47" i="20"/>
  <c r="X47" i="20"/>
  <c r="AA47" i="20" s="1"/>
  <c r="W47" i="20"/>
  <c r="X48" i="20"/>
  <c r="W48" i="20"/>
  <c r="Z48" i="20"/>
  <c r="Y48" i="20"/>
  <c r="Z49" i="20"/>
  <c r="AB49" i="20" s="1"/>
  <c r="Y49" i="20"/>
  <c r="X49" i="20"/>
  <c r="W49" i="20"/>
  <c r="X50" i="20"/>
  <c r="W50" i="20"/>
  <c r="Z50" i="20"/>
  <c r="Y50" i="20"/>
  <c r="Z51" i="20"/>
  <c r="Y51" i="20"/>
  <c r="X51" i="20"/>
  <c r="W51" i="20"/>
  <c r="X52" i="20"/>
  <c r="W52" i="20"/>
  <c r="Z52" i="20"/>
  <c r="Y52" i="20"/>
  <c r="Z53" i="20"/>
  <c r="Y53" i="20"/>
  <c r="X53" i="20"/>
  <c r="W53" i="20"/>
  <c r="N6" i="20"/>
  <c r="M10" i="20"/>
  <c r="N10" i="20"/>
  <c r="T10" i="20"/>
  <c r="M12" i="20"/>
  <c r="N12" i="20"/>
  <c r="T12" i="20"/>
  <c r="M14" i="20"/>
  <c r="N14" i="20"/>
  <c r="T14" i="20"/>
  <c r="M16" i="20"/>
  <c r="N16" i="20"/>
  <c r="T16" i="20"/>
  <c r="M18" i="20"/>
  <c r="N18" i="20"/>
  <c r="T18" i="20"/>
  <c r="M20" i="20"/>
  <c r="N20" i="20"/>
  <c r="T20" i="20"/>
  <c r="M22" i="20"/>
  <c r="N22" i="20"/>
  <c r="T22" i="20"/>
  <c r="M24" i="20"/>
  <c r="N24" i="20"/>
  <c r="T24" i="20"/>
  <c r="M26" i="20"/>
  <c r="N26" i="20"/>
  <c r="T26" i="20"/>
  <c r="M28" i="20"/>
  <c r="N28" i="20"/>
  <c r="T28" i="20"/>
  <c r="M30" i="20"/>
  <c r="N30" i="20"/>
  <c r="T30" i="20"/>
  <c r="M32" i="20"/>
  <c r="N32" i="20"/>
  <c r="T32" i="20"/>
  <c r="M34" i="20"/>
  <c r="N34" i="20"/>
  <c r="T34" i="20"/>
  <c r="M36" i="20"/>
  <c r="N36" i="20"/>
  <c r="T36" i="20"/>
  <c r="M38" i="20"/>
  <c r="N38" i="20"/>
  <c r="T38" i="20"/>
  <c r="M40" i="20"/>
  <c r="N40" i="20"/>
  <c r="T40" i="20"/>
  <c r="M42" i="20"/>
  <c r="N42" i="20"/>
  <c r="T42" i="20"/>
  <c r="M44" i="20"/>
  <c r="N44" i="20"/>
  <c r="T44" i="20"/>
  <c r="M46" i="20"/>
  <c r="N46" i="20"/>
  <c r="T46" i="20"/>
  <c r="M48" i="20"/>
  <c r="N48" i="20"/>
  <c r="T48" i="20"/>
  <c r="M50" i="20"/>
  <c r="N50" i="20"/>
  <c r="T50" i="20"/>
  <c r="M52" i="20"/>
  <c r="N52" i="20"/>
  <c r="T52" i="20"/>
  <c r="X10" i="19"/>
  <c r="W10" i="19"/>
  <c r="Z10" i="19"/>
  <c r="Y10" i="19"/>
  <c r="Z11" i="19"/>
  <c r="Y11" i="19"/>
  <c r="AB11" i="19" s="1"/>
  <c r="X11" i="19"/>
  <c r="W11" i="19"/>
  <c r="X12" i="19"/>
  <c r="W12" i="19"/>
  <c r="Z12" i="19"/>
  <c r="AB12" i="19" s="1"/>
  <c r="Y12" i="19"/>
  <c r="Z13" i="19"/>
  <c r="Y13" i="19"/>
  <c r="X13" i="19"/>
  <c r="W13" i="19"/>
  <c r="X14" i="19"/>
  <c r="W14" i="19"/>
  <c r="Z14" i="19"/>
  <c r="Y14" i="19"/>
  <c r="Z15" i="19"/>
  <c r="AB15" i="19" s="1"/>
  <c r="Y15" i="19"/>
  <c r="X15" i="19"/>
  <c r="AA15" i="19" s="1"/>
  <c r="W15" i="19"/>
  <c r="X16" i="19"/>
  <c r="W16" i="19"/>
  <c r="Z16" i="19"/>
  <c r="Y16" i="19"/>
  <c r="AB16" i="19" s="1"/>
  <c r="Z17" i="19"/>
  <c r="Y17" i="19"/>
  <c r="X17" i="19"/>
  <c r="AA17" i="19" s="1"/>
  <c r="W17" i="19"/>
  <c r="X18" i="19"/>
  <c r="W18" i="19"/>
  <c r="Z18" i="19"/>
  <c r="Y18" i="19"/>
  <c r="Z19" i="19"/>
  <c r="AB19" i="19" s="1"/>
  <c r="Y19" i="19"/>
  <c r="X19" i="19"/>
  <c r="W19" i="19"/>
  <c r="AA19" i="19" s="1"/>
  <c r="X20" i="19"/>
  <c r="W20" i="19"/>
  <c r="Z20" i="19"/>
  <c r="Y20" i="19"/>
  <c r="Z21" i="19"/>
  <c r="Y21" i="19"/>
  <c r="X21" i="19"/>
  <c r="AA21" i="19" s="1"/>
  <c r="W21" i="19"/>
  <c r="X22" i="19"/>
  <c r="W22" i="19"/>
  <c r="Z22" i="19"/>
  <c r="Y22" i="19"/>
  <c r="Z23" i="19"/>
  <c r="Y23" i="19"/>
  <c r="AB23" i="19"/>
  <c r="X23" i="19"/>
  <c r="W23" i="19"/>
  <c r="X24" i="19"/>
  <c r="W24" i="19"/>
  <c r="Z24" i="19"/>
  <c r="Y24" i="19"/>
  <c r="Z25" i="19"/>
  <c r="Y25" i="19"/>
  <c r="X25" i="19"/>
  <c r="W25" i="19"/>
  <c r="X26" i="19"/>
  <c r="W26" i="19"/>
  <c r="Z26" i="19"/>
  <c r="Y26" i="19"/>
  <c r="Z27" i="19"/>
  <c r="AB27" i="19" s="1"/>
  <c r="Y27" i="19"/>
  <c r="X27" i="19"/>
  <c r="AA27" i="19" s="1"/>
  <c r="W27" i="19"/>
  <c r="X28" i="19"/>
  <c r="W28" i="19"/>
  <c r="Z28" i="19"/>
  <c r="Y28" i="19"/>
  <c r="Z29" i="19"/>
  <c r="Y29" i="19"/>
  <c r="X29" i="19"/>
  <c r="W29" i="19"/>
  <c r="AA29" i="19" s="1"/>
  <c r="X30" i="19"/>
  <c r="W30" i="19"/>
  <c r="Z30" i="19"/>
  <c r="Y30" i="19"/>
  <c r="Z31" i="19"/>
  <c r="Y31" i="19"/>
  <c r="AB31" i="19" s="1"/>
  <c r="X31" i="19"/>
  <c r="W31" i="19"/>
  <c r="X32" i="19"/>
  <c r="W32" i="19"/>
  <c r="Z32" i="19"/>
  <c r="Y32" i="19"/>
  <c r="Z33" i="19"/>
  <c r="Y33" i="19"/>
  <c r="X33" i="19"/>
  <c r="AA33" i="19" s="1"/>
  <c r="W33" i="19"/>
  <c r="X34" i="19"/>
  <c r="W34" i="19"/>
  <c r="Z34" i="19"/>
  <c r="Y34" i="19"/>
  <c r="Z35" i="19"/>
  <c r="Y35" i="19"/>
  <c r="X35" i="19"/>
  <c r="W35" i="19"/>
  <c r="X36" i="19"/>
  <c r="W36" i="19"/>
  <c r="Z36" i="19"/>
  <c r="Y36" i="19"/>
  <c r="Z37" i="19"/>
  <c r="Y37" i="19"/>
  <c r="AB37" i="19"/>
  <c r="X37" i="19"/>
  <c r="W37" i="19"/>
  <c r="X38" i="19"/>
  <c r="W38" i="19"/>
  <c r="Z38" i="19"/>
  <c r="AB38" i="19" s="1"/>
  <c r="Y38" i="19"/>
  <c r="Z39" i="19"/>
  <c r="Y39" i="19"/>
  <c r="X39" i="19"/>
  <c r="W39" i="19"/>
  <c r="AA39" i="19"/>
  <c r="X40" i="19"/>
  <c r="W40" i="19"/>
  <c r="Z40" i="19"/>
  <c r="AB40" i="19" s="1"/>
  <c r="Y40" i="19"/>
  <c r="Z41" i="19"/>
  <c r="Y41" i="19"/>
  <c r="X41" i="19"/>
  <c r="AA41" i="19" s="1"/>
  <c r="W41" i="19"/>
  <c r="X42" i="19"/>
  <c r="W42" i="19"/>
  <c r="Z42" i="19"/>
  <c r="Y42" i="19"/>
  <c r="Z43" i="19"/>
  <c r="Y43" i="19"/>
  <c r="AB43" i="19" s="1"/>
  <c r="X43" i="19"/>
  <c r="W43" i="19"/>
  <c r="X44" i="19"/>
  <c r="W44" i="19"/>
  <c r="Z44" i="19"/>
  <c r="Y44" i="19"/>
  <c r="Z45" i="19"/>
  <c r="Y45" i="19"/>
  <c r="X45" i="19"/>
  <c r="W45" i="19"/>
  <c r="X46" i="19"/>
  <c r="W46" i="19"/>
  <c r="Z46" i="19"/>
  <c r="Y46" i="19"/>
  <c r="Z47" i="19"/>
  <c r="Y47" i="19"/>
  <c r="X47" i="19"/>
  <c r="AA47" i="19" s="1"/>
  <c r="W47" i="19"/>
  <c r="X48" i="19"/>
  <c r="W48" i="19"/>
  <c r="Z48" i="19"/>
  <c r="AB48" i="19" s="1"/>
  <c r="Y48" i="19"/>
  <c r="Z49" i="19"/>
  <c r="Y49" i="19"/>
  <c r="X49" i="19"/>
  <c r="W49" i="19"/>
  <c r="X50" i="19"/>
  <c r="W50" i="19"/>
  <c r="Z50" i="19"/>
  <c r="Y50" i="19"/>
  <c r="Z51" i="19"/>
  <c r="Y51" i="19"/>
  <c r="X51" i="19"/>
  <c r="W51" i="19"/>
  <c r="X52" i="19"/>
  <c r="W52" i="19"/>
  <c r="Z52" i="19"/>
  <c r="AB52" i="19" s="1"/>
  <c r="P53" i="19" s="1"/>
  <c r="Y52" i="19"/>
  <c r="Z53" i="19"/>
  <c r="AB53" i="19" s="1"/>
  <c r="Y53" i="19"/>
  <c r="X53" i="19"/>
  <c r="W53" i="19"/>
  <c r="N6" i="19"/>
  <c r="M10" i="19"/>
  <c r="N10" i="19"/>
  <c r="T10" i="19"/>
  <c r="M12" i="19"/>
  <c r="N12" i="19"/>
  <c r="T12" i="19"/>
  <c r="M14" i="19"/>
  <c r="N14" i="19"/>
  <c r="T14" i="19"/>
  <c r="M16" i="19"/>
  <c r="N16" i="19"/>
  <c r="T16" i="19"/>
  <c r="M18" i="19"/>
  <c r="N18" i="19"/>
  <c r="T18" i="19"/>
  <c r="M20" i="19"/>
  <c r="N20" i="19"/>
  <c r="T20" i="19"/>
  <c r="M22" i="19"/>
  <c r="N22" i="19"/>
  <c r="T22" i="19"/>
  <c r="M24" i="19"/>
  <c r="N24" i="19"/>
  <c r="T24" i="19"/>
  <c r="M26" i="19"/>
  <c r="N26" i="19"/>
  <c r="T26" i="19"/>
  <c r="M28" i="19"/>
  <c r="N28" i="19"/>
  <c r="T28" i="19"/>
  <c r="M30" i="19"/>
  <c r="N30" i="19"/>
  <c r="T30" i="19"/>
  <c r="M32" i="19"/>
  <c r="N32" i="19"/>
  <c r="T32" i="19"/>
  <c r="M34" i="19"/>
  <c r="N34" i="19"/>
  <c r="T34" i="19"/>
  <c r="M36" i="19"/>
  <c r="N36" i="19"/>
  <c r="T36" i="19"/>
  <c r="M38" i="19"/>
  <c r="N38" i="19"/>
  <c r="T38" i="19"/>
  <c r="M40" i="19"/>
  <c r="N40" i="19"/>
  <c r="T40" i="19"/>
  <c r="M42" i="19"/>
  <c r="N42" i="19"/>
  <c r="T42" i="19"/>
  <c r="M44" i="19"/>
  <c r="N44" i="19"/>
  <c r="T44" i="19"/>
  <c r="M46" i="19"/>
  <c r="N46" i="19"/>
  <c r="T46" i="19"/>
  <c r="M48" i="19"/>
  <c r="N48" i="19"/>
  <c r="T48" i="19"/>
  <c r="M50" i="19"/>
  <c r="N50" i="19"/>
  <c r="T50" i="19"/>
  <c r="M52" i="19"/>
  <c r="N52" i="19"/>
  <c r="T52" i="19"/>
  <c r="X10" i="18"/>
  <c r="W10" i="18"/>
  <c r="Z10" i="18"/>
  <c r="Y10" i="18"/>
  <c r="AB10" i="18" s="1"/>
  <c r="Z11" i="18"/>
  <c r="AB11" i="18" s="1"/>
  <c r="Y11" i="18"/>
  <c r="X11" i="18"/>
  <c r="W11" i="18"/>
  <c r="X12" i="18"/>
  <c r="W12" i="18"/>
  <c r="Z12" i="18"/>
  <c r="Y12" i="18"/>
  <c r="AB12" i="18" s="1"/>
  <c r="Z13" i="18"/>
  <c r="AB13" i="18" s="1"/>
  <c r="Y13" i="18"/>
  <c r="X13" i="18"/>
  <c r="W13" i="18"/>
  <c r="AA13" i="18" s="1"/>
  <c r="X14" i="18"/>
  <c r="W14" i="18"/>
  <c r="Z14" i="18"/>
  <c r="Y14" i="18"/>
  <c r="Z15" i="18"/>
  <c r="Y15" i="18"/>
  <c r="AB15" i="18" s="1"/>
  <c r="X15" i="18"/>
  <c r="W15" i="18"/>
  <c r="X16" i="18"/>
  <c r="W16" i="18"/>
  <c r="Z16" i="18"/>
  <c r="Y16" i="18"/>
  <c r="Z17" i="18"/>
  <c r="Y17" i="18"/>
  <c r="X17" i="18"/>
  <c r="W17" i="18"/>
  <c r="X18" i="18"/>
  <c r="W18" i="18"/>
  <c r="Z18" i="18"/>
  <c r="Y18" i="18"/>
  <c r="Z19" i="18"/>
  <c r="Y19" i="18"/>
  <c r="X19" i="18"/>
  <c r="W19" i="18"/>
  <c r="X20" i="18"/>
  <c r="W20" i="18"/>
  <c r="Z20" i="18"/>
  <c r="Y20" i="18"/>
  <c r="Z21" i="18"/>
  <c r="Y21" i="18"/>
  <c r="X21" i="18"/>
  <c r="W21" i="18"/>
  <c r="X22" i="18"/>
  <c r="W22" i="18"/>
  <c r="Z22" i="18"/>
  <c r="Y22" i="18"/>
  <c r="Z23" i="18"/>
  <c r="AB23" i="18" s="1"/>
  <c r="Y23" i="18"/>
  <c r="X23" i="18"/>
  <c r="W23" i="18"/>
  <c r="X24" i="18"/>
  <c r="W24" i="18"/>
  <c r="Z24" i="18"/>
  <c r="Y24" i="18"/>
  <c r="Z25" i="18"/>
  <c r="Y25" i="18"/>
  <c r="X25" i="18"/>
  <c r="W25" i="18"/>
  <c r="X26" i="18"/>
  <c r="W26" i="18"/>
  <c r="Z26" i="18"/>
  <c r="Y26" i="18"/>
  <c r="Z27" i="18"/>
  <c r="Y27" i="18"/>
  <c r="AB27" i="18"/>
  <c r="X27" i="18"/>
  <c r="AA27" i="18" s="1"/>
  <c r="W27" i="18"/>
  <c r="X28" i="18"/>
  <c r="W28" i="18"/>
  <c r="Z28" i="18"/>
  <c r="AB28" i="18" s="1"/>
  <c r="Y28" i="18"/>
  <c r="Z29" i="18"/>
  <c r="Y29" i="18"/>
  <c r="X29" i="18"/>
  <c r="W29" i="18"/>
  <c r="X30" i="18"/>
  <c r="W30" i="18"/>
  <c r="Z30" i="18"/>
  <c r="AB30" i="18" s="1"/>
  <c r="Y30" i="18"/>
  <c r="Z31" i="18"/>
  <c r="Y31" i="18"/>
  <c r="AB31" i="18" s="1"/>
  <c r="X31" i="18"/>
  <c r="W31" i="18"/>
  <c r="X32" i="18"/>
  <c r="W32" i="18"/>
  <c r="Z32" i="18"/>
  <c r="Y32" i="18"/>
  <c r="Z33" i="18"/>
  <c r="Y33" i="18"/>
  <c r="X33" i="18"/>
  <c r="W33" i="18"/>
  <c r="X34" i="18"/>
  <c r="W34" i="18"/>
  <c r="Z34" i="18"/>
  <c r="AB34" i="18" s="1"/>
  <c r="Y34" i="18"/>
  <c r="Z35" i="18"/>
  <c r="Y35" i="18"/>
  <c r="X35" i="18"/>
  <c r="W35" i="18"/>
  <c r="X36" i="18"/>
  <c r="W36" i="18"/>
  <c r="Z36" i="18"/>
  <c r="AB36" i="18" s="1"/>
  <c r="Y36" i="18"/>
  <c r="Z37" i="18"/>
  <c r="Y37" i="18"/>
  <c r="X37" i="18"/>
  <c r="W37" i="18"/>
  <c r="X38" i="18"/>
  <c r="W38" i="18"/>
  <c r="Z38" i="18"/>
  <c r="Y38" i="18"/>
  <c r="Z39" i="18"/>
  <c r="Y39" i="18"/>
  <c r="X39" i="18"/>
  <c r="W39" i="18"/>
  <c r="X40" i="18"/>
  <c r="W40" i="18"/>
  <c r="Z40" i="18"/>
  <c r="AB40" i="18" s="1"/>
  <c r="Y40" i="18"/>
  <c r="Z41" i="18"/>
  <c r="Y41" i="18"/>
  <c r="X41" i="18"/>
  <c r="W41" i="18"/>
  <c r="AA41" i="18" s="1"/>
  <c r="X42" i="18"/>
  <c r="W42" i="18"/>
  <c r="Z42" i="18"/>
  <c r="AB42" i="18" s="1"/>
  <c r="Y42" i="18"/>
  <c r="Z43" i="18"/>
  <c r="Y43" i="18"/>
  <c r="X43" i="18"/>
  <c r="W43" i="18"/>
  <c r="AA43" i="18" s="1"/>
  <c r="X44" i="18"/>
  <c r="W44" i="18"/>
  <c r="Z44" i="18"/>
  <c r="Y44" i="18"/>
  <c r="Z45" i="18"/>
  <c r="AB45" i="18"/>
  <c r="Y45" i="18"/>
  <c r="X45" i="18"/>
  <c r="W45" i="18"/>
  <c r="X46" i="18"/>
  <c r="W46" i="18"/>
  <c r="Z46" i="18"/>
  <c r="Y46" i="18"/>
  <c r="AB46" i="18"/>
  <c r="Z47" i="18"/>
  <c r="Y47" i="18"/>
  <c r="X47" i="18"/>
  <c r="W47" i="18"/>
  <c r="AA47" i="18" s="1"/>
  <c r="X48" i="18"/>
  <c r="W48" i="18"/>
  <c r="Z48" i="18"/>
  <c r="AB48" i="18" s="1"/>
  <c r="Y48" i="18"/>
  <c r="Z49" i="18"/>
  <c r="Y49" i="18"/>
  <c r="X49" i="18"/>
  <c r="W49" i="18"/>
  <c r="X50" i="18"/>
  <c r="W50" i="18"/>
  <c r="Z50" i="18"/>
  <c r="AB50" i="18" s="1"/>
  <c r="Y50" i="18"/>
  <c r="Z51" i="18"/>
  <c r="AB51" i="18" s="1"/>
  <c r="Y51" i="18"/>
  <c r="X51" i="18"/>
  <c r="W51" i="18"/>
  <c r="AA51" i="18" s="1"/>
  <c r="X52" i="18"/>
  <c r="W52" i="18"/>
  <c r="Z52" i="18"/>
  <c r="Y52" i="18"/>
  <c r="Z53" i="18"/>
  <c r="Y53" i="18"/>
  <c r="AB53" i="18" s="1"/>
  <c r="X53" i="18"/>
  <c r="AA53" i="18" s="1"/>
  <c r="W53" i="18"/>
  <c r="N6" i="18"/>
  <c r="M10" i="18"/>
  <c r="N10" i="18"/>
  <c r="T10" i="18"/>
  <c r="M12" i="18"/>
  <c r="N12" i="18"/>
  <c r="T12" i="18"/>
  <c r="M14" i="18"/>
  <c r="N14" i="18"/>
  <c r="T14" i="18"/>
  <c r="M16" i="18"/>
  <c r="N16" i="18"/>
  <c r="T16" i="18"/>
  <c r="M18" i="18"/>
  <c r="N18" i="18"/>
  <c r="T18" i="18"/>
  <c r="M20" i="18"/>
  <c r="N20" i="18"/>
  <c r="T20" i="18"/>
  <c r="M22" i="18"/>
  <c r="N22" i="18"/>
  <c r="T22" i="18"/>
  <c r="M24" i="18"/>
  <c r="N24" i="18"/>
  <c r="T24" i="18"/>
  <c r="M26" i="18"/>
  <c r="N26" i="18"/>
  <c r="T26" i="18"/>
  <c r="M28" i="18"/>
  <c r="N28" i="18"/>
  <c r="T28" i="18"/>
  <c r="M30" i="18"/>
  <c r="N30" i="18"/>
  <c r="T30" i="18"/>
  <c r="M32" i="18"/>
  <c r="N32" i="18"/>
  <c r="T32" i="18"/>
  <c r="M34" i="18"/>
  <c r="N34" i="18"/>
  <c r="T34" i="18"/>
  <c r="M36" i="18"/>
  <c r="N36" i="18"/>
  <c r="T36" i="18"/>
  <c r="M38" i="18"/>
  <c r="N38" i="18"/>
  <c r="T38" i="18"/>
  <c r="M40" i="18"/>
  <c r="N40" i="18"/>
  <c r="T40" i="18"/>
  <c r="M42" i="18"/>
  <c r="N42" i="18"/>
  <c r="T42" i="18"/>
  <c r="M44" i="18"/>
  <c r="N44" i="18"/>
  <c r="T44" i="18"/>
  <c r="M46" i="18"/>
  <c r="N46" i="18"/>
  <c r="T46" i="18"/>
  <c r="M48" i="18"/>
  <c r="N48" i="18"/>
  <c r="T48" i="18"/>
  <c r="M50" i="18"/>
  <c r="N50" i="18"/>
  <c r="T50" i="18"/>
  <c r="M52" i="18"/>
  <c r="N52" i="18"/>
  <c r="T52" i="18"/>
  <c r="M10" i="14"/>
  <c r="N10" i="14"/>
  <c r="T10" i="14"/>
  <c r="M12" i="14"/>
  <c r="N12" i="14"/>
  <c r="T12" i="14"/>
  <c r="M14" i="14"/>
  <c r="N14" i="14"/>
  <c r="T14" i="14"/>
  <c r="M16" i="14"/>
  <c r="N16" i="14"/>
  <c r="T16" i="14"/>
  <c r="M18" i="14"/>
  <c r="N18" i="14"/>
  <c r="T18" i="14"/>
  <c r="M20" i="14"/>
  <c r="N20" i="14"/>
  <c r="T20" i="14"/>
  <c r="M22" i="14"/>
  <c r="N22" i="14"/>
  <c r="T22" i="14"/>
  <c r="M24" i="14"/>
  <c r="N24" i="14"/>
  <c r="T24" i="14"/>
  <c r="M26" i="14"/>
  <c r="N26" i="14"/>
  <c r="T26" i="14"/>
  <c r="M28" i="14"/>
  <c r="N28" i="14"/>
  <c r="T28" i="14"/>
  <c r="M30" i="14"/>
  <c r="N30" i="14"/>
  <c r="T30" i="14"/>
  <c r="M32" i="14"/>
  <c r="N32" i="14"/>
  <c r="T32" i="14"/>
  <c r="M34" i="14"/>
  <c r="N34" i="14"/>
  <c r="T34" i="14"/>
  <c r="M36" i="14"/>
  <c r="N36" i="14"/>
  <c r="T36" i="14"/>
  <c r="M38" i="14"/>
  <c r="N38" i="14"/>
  <c r="T38" i="14"/>
  <c r="M40" i="14"/>
  <c r="N40" i="14"/>
  <c r="T40" i="14"/>
  <c r="M42" i="14"/>
  <c r="N42" i="14"/>
  <c r="T42" i="14"/>
  <c r="M44" i="14"/>
  <c r="N44" i="14"/>
  <c r="T44" i="14"/>
  <c r="M46" i="14"/>
  <c r="N46" i="14"/>
  <c r="T46" i="14"/>
  <c r="M48" i="14"/>
  <c r="N48" i="14"/>
  <c r="T48" i="14"/>
  <c r="M50" i="14"/>
  <c r="N50" i="14"/>
  <c r="T50" i="14"/>
  <c r="P19" i="10"/>
  <c r="P15" i="10"/>
  <c r="T40" i="10"/>
  <c r="N40" i="10"/>
  <c r="M40" i="10"/>
  <c r="T38" i="10"/>
  <c r="N38" i="10"/>
  <c r="M38" i="10"/>
  <c r="T12" i="10"/>
  <c r="T26" i="10"/>
  <c r="T36" i="10"/>
  <c r="T34" i="10"/>
  <c r="T32" i="10"/>
  <c r="T30" i="10"/>
  <c r="T28" i="10"/>
  <c r="T16" i="10"/>
  <c r="T18" i="10"/>
  <c r="T20" i="10"/>
  <c r="T22" i="10"/>
  <c r="T24" i="10"/>
  <c r="T14" i="10"/>
  <c r="T10" i="10"/>
  <c r="Q4" i="10"/>
  <c r="N36" i="10"/>
  <c r="M36" i="10"/>
  <c r="N34" i="10"/>
  <c r="M34" i="10"/>
  <c r="N32" i="10"/>
  <c r="M32" i="10"/>
  <c r="N30" i="10"/>
  <c r="M30" i="10"/>
  <c r="N28" i="10"/>
  <c r="M28" i="10"/>
  <c r="N26" i="10"/>
  <c r="M26" i="10"/>
  <c r="N24" i="10"/>
  <c r="M24" i="10"/>
  <c r="N22" i="10"/>
  <c r="M22" i="10"/>
  <c r="N20" i="10"/>
  <c r="M20" i="10"/>
  <c r="N18" i="10"/>
  <c r="M18" i="10"/>
  <c r="N16" i="10"/>
  <c r="M16" i="10"/>
  <c r="N14" i="10"/>
  <c r="M14" i="10"/>
  <c r="N12" i="10"/>
  <c r="M12" i="10"/>
  <c r="N10" i="10"/>
  <c r="M10" i="10"/>
  <c r="Q3" i="10"/>
  <c r="N6" i="10"/>
  <c r="Q2" i="18"/>
  <c r="Q2" i="19"/>
  <c r="Q2" i="14"/>
  <c r="Q2" i="21"/>
  <c r="Q2" i="20"/>
  <c r="AA49" i="18"/>
  <c r="AA21" i="18"/>
  <c r="AA31" i="18"/>
  <c r="AB43" i="21"/>
  <c r="P43" i="21"/>
  <c r="AA25" i="18"/>
  <c r="AB50" i="21"/>
  <c r="AB53" i="21"/>
  <c r="AB21" i="21"/>
  <c r="AB44" i="14"/>
  <c r="AA18" i="21"/>
  <c r="AB14" i="10"/>
  <c r="AA41" i="20"/>
  <c r="G3" i="10"/>
  <c r="G3" i="18"/>
  <c r="AD12" i="18" l="1"/>
  <c r="O13" i="18" s="1"/>
  <c r="P13" i="18"/>
  <c r="AB43" i="18"/>
  <c r="AB37" i="18"/>
  <c r="P37" i="18" s="1"/>
  <c r="AB22" i="18"/>
  <c r="AA22" i="18" s="1"/>
  <c r="AB47" i="19"/>
  <c r="AB41" i="19"/>
  <c r="AD40" i="19" s="1"/>
  <c r="O41" i="19" s="1"/>
  <c r="AB21" i="19"/>
  <c r="AB52" i="20"/>
  <c r="AA52" i="20" s="1"/>
  <c r="AA49" i="20"/>
  <c r="AB46" i="20"/>
  <c r="AB17" i="20"/>
  <c r="AA42" i="21"/>
  <c r="AC42" i="21" s="1"/>
  <c r="Q42" i="21" s="1"/>
  <c r="AA39" i="18"/>
  <c r="AB46" i="19"/>
  <c r="AD46" i="19" s="1"/>
  <c r="O47" i="19" s="1"/>
  <c r="AA43" i="19"/>
  <c r="AA35" i="19"/>
  <c r="AB26" i="19"/>
  <c r="P27" i="19" s="1"/>
  <c r="AA23" i="19"/>
  <c r="AA22" i="14"/>
  <c r="O22" i="14" s="1"/>
  <c r="AA24" i="10"/>
  <c r="AA23" i="10"/>
  <c r="AB31" i="10"/>
  <c r="AB39" i="18"/>
  <c r="AB29" i="19"/>
  <c r="AB53" i="14"/>
  <c r="P53" i="14" s="1"/>
  <c r="AB23" i="10"/>
  <c r="AB27" i="14"/>
  <c r="AD26" i="14" s="1"/>
  <c r="O27" i="14" s="1"/>
  <c r="AB24" i="14"/>
  <c r="P25" i="14" s="1"/>
  <c r="AA21" i="14"/>
  <c r="AB16" i="10"/>
  <c r="O17" i="10" s="1"/>
  <c r="AB30" i="10"/>
  <c r="P31" i="10" s="1"/>
  <c r="AB46" i="21"/>
  <c r="AB21" i="14"/>
  <c r="AB29" i="10"/>
  <c r="AA12" i="20"/>
  <c r="AA13" i="21"/>
  <c r="AB10" i="21"/>
  <c r="AA49" i="14"/>
  <c r="AB41" i="14"/>
  <c r="AB35" i="14"/>
  <c r="AA29" i="14"/>
  <c r="AA14" i="21"/>
  <c r="AC14" i="21" s="1"/>
  <c r="Q14" i="21" s="1"/>
  <c r="AA51" i="21"/>
  <c r="AB37" i="21"/>
  <c r="AA53" i="19"/>
  <c r="AB24" i="19"/>
  <c r="P49" i="21"/>
  <c r="AD42" i="21"/>
  <c r="O43" i="21" s="1"/>
  <c r="P31" i="18"/>
  <c r="AB14" i="20"/>
  <c r="AA45" i="21"/>
  <c r="P19" i="21"/>
  <c r="AB40" i="14"/>
  <c r="AD40" i="14" s="1"/>
  <c r="O41" i="14" s="1"/>
  <c r="AA27" i="10"/>
  <c r="AB47" i="18"/>
  <c r="P47" i="18" s="1"/>
  <c r="AB48" i="20"/>
  <c r="AB37" i="20"/>
  <c r="AB22" i="20"/>
  <c r="AA53" i="21"/>
  <c r="AA27" i="21"/>
  <c r="AB21" i="10"/>
  <c r="AD18" i="21"/>
  <c r="O19" i="21" s="1"/>
  <c r="AA35" i="18"/>
  <c r="AB21" i="18"/>
  <c r="AB34" i="19"/>
  <c r="P35" i="19" s="1"/>
  <c r="AA31" i="19"/>
  <c r="AA25" i="19"/>
  <c r="AB17" i="19"/>
  <c r="AA16" i="19" s="1"/>
  <c r="AA13" i="20"/>
  <c r="AA47" i="21"/>
  <c r="AA15" i="21"/>
  <c r="AB48" i="14"/>
  <c r="AD48" i="14" s="1"/>
  <c r="O49" i="14" s="1"/>
  <c r="AB49" i="18"/>
  <c r="P49" i="18" s="1"/>
  <c r="AB42" i="19"/>
  <c r="P43" i="19" s="1"/>
  <c r="AB51" i="20"/>
  <c r="AB42" i="20"/>
  <c r="AA42" i="20" s="1"/>
  <c r="AB30" i="20"/>
  <c r="P31" i="20" s="1"/>
  <c r="AB25" i="20"/>
  <c r="AA41" i="21"/>
  <c r="AB27" i="21"/>
  <c r="AA45" i="14"/>
  <c r="AB28" i="14"/>
  <c r="AB23" i="14"/>
  <c r="AB14" i="14"/>
  <c r="AB40" i="10"/>
  <c r="AB35" i="18"/>
  <c r="AB26" i="18"/>
  <c r="P27" i="18" s="1"/>
  <c r="AA23" i="18"/>
  <c r="AB14" i="18"/>
  <c r="P15" i="18" s="1"/>
  <c r="AA11" i="18"/>
  <c r="AB22" i="19"/>
  <c r="AD22" i="19" s="1"/>
  <c r="O23" i="19" s="1"/>
  <c r="P45" i="20"/>
  <c r="AB15" i="21"/>
  <c r="AB51" i="14"/>
  <c r="AA25" i="14"/>
  <c r="AB51" i="19"/>
  <c r="AB36" i="19"/>
  <c r="AA36" i="19" s="1"/>
  <c r="AA13" i="19"/>
  <c r="AA53" i="20"/>
  <c r="AB50" i="20"/>
  <c r="AD50" i="20" s="1"/>
  <c r="O51" i="20" s="1"/>
  <c r="AA21" i="20"/>
  <c r="AA49" i="21"/>
  <c r="AB41" i="21"/>
  <c r="AA17" i="21"/>
  <c r="AA11" i="21"/>
  <c r="AB22" i="14"/>
  <c r="AA19" i="14"/>
  <c r="AB17" i="14"/>
  <c r="AA53" i="14"/>
  <c r="AB12" i="10"/>
  <c r="O13" i="10" s="1"/>
  <c r="AB32" i="10"/>
  <c r="AB39" i="10"/>
  <c r="AD36" i="19"/>
  <c r="O37" i="19" s="1"/>
  <c r="P51" i="21"/>
  <c r="AA50" i="21"/>
  <c r="P27" i="14"/>
  <c r="AA42" i="19"/>
  <c r="AD42" i="19"/>
  <c r="O43" i="19" s="1"/>
  <c r="AA16" i="21"/>
  <c r="P17" i="21"/>
  <c r="AD16" i="21"/>
  <c r="O17" i="21" s="1"/>
  <c r="P31" i="14"/>
  <c r="AD30" i="14"/>
  <c r="O31" i="14" s="1"/>
  <c r="O14" i="21"/>
  <c r="AD48" i="20"/>
  <c r="O49" i="20" s="1"/>
  <c r="AA48" i="20"/>
  <c r="O48" i="20" s="1"/>
  <c r="AD42" i="20"/>
  <c r="O43" i="20" s="1"/>
  <c r="P43" i="20"/>
  <c r="AA48" i="21"/>
  <c r="AD52" i="19"/>
  <c r="O53" i="19" s="1"/>
  <c r="AA50" i="18"/>
  <c r="AB32" i="18"/>
  <c r="P27" i="10"/>
  <c r="AD26" i="10"/>
  <c r="O27" i="10" s="1"/>
  <c r="AA48" i="18"/>
  <c r="AA44" i="20"/>
  <c r="O44" i="20" s="1"/>
  <c r="AA39" i="20"/>
  <c r="AD36" i="20"/>
  <c r="O37" i="20" s="1"/>
  <c r="P37" i="20"/>
  <c r="AA36" i="20"/>
  <c r="P51" i="20"/>
  <c r="AA26" i="10"/>
  <c r="O42" i="21"/>
  <c r="P47" i="20"/>
  <c r="AD10" i="18"/>
  <c r="O11" i="18" s="1"/>
  <c r="AB49" i="19"/>
  <c r="P49" i="19" s="1"/>
  <c r="AA11" i="19"/>
  <c r="AB40" i="20"/>
  <c r="AB23" i="20"/>
  <c r="AA22" i="20" s="1"/>
  <c r="AB45" i="21"/>
  <c r="AB40" i="21"/>
  <c r="AB32" i="14"/>
  <c r="AB10" i="14"/>
  <c r="AD52" i="14"/>
  <c r="O53" i="14" s="1"/>
  <c r="AB10" i="10"/>
  <c r="O11" i="10" s="1"/>
  <c r="AB37" i="10"/>
  <c r="O15" i="10"/>
  <c r="AA14" i="10"/>
  <c r="O14" i="10" s="1"/>
  <c r="AD14" i="10"/>
  <c r="P47" i="14"/>
  <c r="AD46" i="14"/>
  <c r="O47" i="14" s="1"/>
  <c r="P15" i="21"/>
  <c r="AD14" i="21"/>
  <c r="O15" i="21" s="1"/>
  <c r="AB38" i="10"/>
  <c r="AB16" i="18"/>
  <c r="AA12" i="18"/>
  <c r="AC12" i="18" s="1"/>
  <c r="Q12" i="18" s="1"/>
  <c r="AD14" i="20"/>
  <c r="O15" i="20" s="1"/>
  <c r="AA14" i="20"/>
  <c r="O14" i="20" s="1"/>
  <c r="P15" i="20"/>
  <c r="AB13" i="21"/>
  <c r="AA45" i="18"/>
  <c r="AD26" i="18"/>
  <c r="O27" i="18" s="1"/>
  <c r="AA37" i="19"/>
  <c r="AA35" i="20"/>
  <c r="AB31" i="20"/>
  <c r="AA15" i="14"/>
  <c r="AA21" i="10"/>
  <c r="AD30" i="10"/>
  <c r="O31" i="10" s="1"/>
  <c r="AB33" i="10"/>
  <c r="AA35" i="10"/>
  <c r="AA33" i="18"/>
  <c r="AA29" i="18"/>
  <c r="AB24" i="18"/>
  <c r="AA24" i="18" s="1"/>
  <c r="AB20" i="18"/>
  <c r="AB19" i="18"/>
  <c r="AB45" i="19"/>
  <c r="AB32" i="19"/>
  <c r="P33" i="19" s="1"/>
  <c r="AB28" i="19"/>
  <c r="AA28" i="19" s="1"/>
  <c r="AA26" i="19"/>
  <c r="AC26" i="19" s="1"/>
  <c r="Q26" i="19" s="1"/>
  <c r="AD16" i="19"/>
  <c r="O17" i="19" s="1"/>
  <c r="AB53" i="20"/>
  <c r="AA51" i="20"/>
  <c r="AA27" i="20"/>
  <c r="AB33" i="21"/>
  <c r="AA31" i="21"/>
  <c r="AB28" i="21"/>
  <c r="AB38" i="14"/>
  <c r="AB20" i="14"/>
  <c r="AB16" i="14"/>
  <c r="AA16" i="14" s="1"/>
  <c r="AC16" i="14" s="1"/>
  <c r="Q16" i="14" s="1"/>
  <c r="AA11" i="14"/>
  <c r="AD50" i="18"/>
  <c r="O51" i="18" s="1"/>
  <c r="P43" i="18"/>
  <c r="AB41" i="18"/>
  <c r="AB33" i="18"/>
  <c r="AB35" i="19"/>
  <c r="AD26" i="21"/>
  <c r="O27" i="21" s="1"/>
  <c r="AB22" i="21"/>
  <c r="AB12" i="21"/>
  <c r="P13" i="21" s="1"/>
  <c r="AB49" i="14"/>
  <c r="AA48" i="14" s="1"/>
  <c r="AB45" i="14"/>
  <c r="AB37" i="14"/>
  <c r="AA35" i="14"/>
  <c r="AB28" i="10"/>
  <c r="AB35" i="10"/>
  <c r="AD34" i="10" s="1"/>
  <c r="O35" i="10" s="1"/>
  <c r="AD50" i="21"/>
  <c r="O51" i="21" s="1"/>
  <c r="AD30" i="18"/>
  <c r="O31" i="18" s="1"/>
  <c r="AB29" i="18"/>
  <c r="AA28" i="18" s="1"/>
  <c r="AB17" i="18"/>
  <c r="AA52" i="19"/>
  <c r="O52" i="19" s="1"/>
  <c r="AB44" i="19"/>
  <c r="P45" i="19" s="1"/>
  <c r="P53" i="20"/>
  <c r="AB47" i="20"/>
  <c r="AA33" i="20"/>
  <c r="AB28" i="20"/>
  <c r="AA28" i="20" s="1"/>
  <c r="AB19" i="20"/>
  <c r="AB16" i="20"/>
  <c r="AB35" i="21"/>
  <c r="AA39" i="14"/>
  <c r="P23" i="14"/>
  <c r="AA28" i="10"/>
  <c r="O28" i="10" s="1"/>
  <c r="AB25" i="18"/>
  <c r="AA15" i="18"/>
  <c r="AA49" i="19"/>
  <c r="AA45" i="19"/>
  <c r="AB25" i="19"/>
  <c r="AD24" i="19" s="1"/>
  <c r="O25" i="19" s="1"/>
  <c r="AB18" i="19"/>
  <c r="AB14" i="19"/>
  <c r="P15" i="19" s="1"/>
  <c r="AB13" i="19"/>
  <c r="AD12" i="19" s="1"/>
  <c r="O13" i="19" s="1"/>
  <c r="AB41" i="20"/>
  <c r="AD40" i="20" s="1"/>
  <c r="O41" i="20" s="1"/>
  <c r="AB34" i="20"/>
  <c r="P35" i="20" s="1"/>
  <c r="AB33" i="20"/>
  <c r="AA31" i="20"/>
  <c r="AB26" i="20"/>
  <c r="AA23" i="20"/>
  <c r="AB11" i="20"/>
  <c r="AA10" i="20" s="1"/>
  <c r="AB34" i="21"/>
  <c r="P35" i="21" s="1"/>
  <c r="AB30" i="21"/>
  <c r="AB29" i="21"/>
  <c r="AB26" i="21"/>
  <c r="AA26" i="21" s="1"/>
  <c r="AA19" i="21"/>
  <c r="AC18" i="21" s="1"/>
  <c r="Q18" i="21" s="1"/>
  <c r="AA31" i="14"/>
  <c r="AA52" i="14"/>
  <c r="AB22" i="10"/>
  <c r="Q2" i="10"/>
  <c r="AC14" i="10"/>
  <c r="Q14" i="10" s="1"/>
  <c r="AD26" i="19"/>
  <c r="O27" i="19" s="1"/>
  <c r="AC12" i="20"/>
  <c r="Q12" i="20" s="1"/>
  <c r="O12" i="20"/>
  <c r="AA14" i="18"/>
  <c r="AB17" i="10"/>
  <c r="P17" i="10"/>
  <c r="P35" i="18"/>
  <c r="AD34" i="18"/>
  <c r="O35" i="18" s="1"/>
  <c r="AA34" i="18"/>
  <c r="P23" i="18"/>
  <c r="AD22" i="18"/>
  <c r="O23" i="18" s="1"/>
  <c r="AA20" i="18"/>
  <c r="AA16" i="18"/>
  <c r="AD36" i="21"/>
  <c r="O37" i="21" s="1"/>
  <c r="AA36" i="21"/>
  <c r="P37" i="21"/>
  <c r="P35" i="14"/>
  <c r="AD34" i="14"/>
  <c r="O35" i="14" s="1"/>
  <c r="AA34" i="14"/>
  <c r="AB11" i="10"/>
  <c r="P11" i="10"/>
  <c r="AB13" i="10"/>
  <c r="AD12" i="10" s="1"/>
  <c r="P13" i="10"/>
  <c r="AD40" i="18"/>
  <c r="O41" i="18" s="1"/>
  <c r="P41" i="18"/>
  <c r="AA40" i="18"/>
  <c r="P29" i="19"/>
  <c r="AA22" i="19"/>
  <c r="P33" i="10"/>
  <c r="AD32" i="10"/>
  <c r="O33" i="10" s="1"/>
  <c r="P35" i="10"/>
  <c r="AD18" i="10"/>
  <c r="AA18" i="10"/>
  <c r="AA20" i="21"/>
  <c r="P21" i="21"/>
  <c r="AD20" i="21"/>
  <c r="O21" i="21" s="1"/>
  <c r="AA30" i="18"/>
  <c r="AD14" i="19"/>
  <c r="O15" i="19" s="1"/>
  <c r="AA14" i="19"/>
  <c r="P13" i="19"/>
  <c r="P29" i="14"/>
  <c r="AB39" i="19"/>
  <c r="AD24" i="10"/>
  <c r="O25" i="10" s="1"/>
  <c r="P25" i="10"/>
  <c r="AD38" i="10"/>
  <c r="O39" i="10" s="1"/>
  <c r="P39" i="10"/>
  <c r="AA12" i="14"/>
  <c r="AC22" i="14"/>
  <c r="Q22" i="14" s="1"/>
  <c r="AD36" i="18"/>
  <c r="O37" i="18" s="1"/>
  <c r="P47" i="19"/>
  <c r="AB52" i="18"/>
  <c r="P51" i="18"/>
  <c r="AA42" i="18"/>
  <c r="P41" i="19"/>
  <c r="AA40" i="19"/>
  <c r="AA34" i="20"/>
  <c r="P21" i="20"/>
  <c r="AD20" i="20"/>
  <c r="O21" i="20" s="1"/>
  <c r="AA46" i="14"/>
  <c r="AA30" i="14"/>
  <c r="AD12" i="21"/>
  <c r="O13" i="21" s="1"/>
  <c r="AC14" i="20"/>
  <c r="Q14" i="20" s="1"/>
  <c r="AD42" i="18"/>
  <c r="O43" i="18" s="1"/>
  <c r="AA20" i="20"/>
  <c r="AA10" i="18"/>
  <c r="P11" i="18"/>
  <c r="AB44" i="18"/>
  <c r="AA37" i="18"/>
  <c r="P17" i="19"/>
  <c r="AD34" i="20"/>
  <c r="O35" i="20" s="1"/>
  <c r="AD12" i="20"/>
  <c r="O13" i="20" s="1"/>
  <c r="P13" i="20"/>
  <c r="AD28" i="21"/>
  <c r="O29" i="21" s="1"/>
  <c r="AB11" i="21"/>
  <c r="AA51" i="19"/>
  <c r="AB33" i="19"/>
  <c r="AB30" i="19"/>
  <c r="AD44" i="20"/>
  <c r="O45" i="20" s="1"/>
  <c r="AB32" i="20"/>
  <c r="AB18" i="20"/>
  <c r="AD10" i="20"/>
  <c r="O11" i="20" s="1"/>
  <c r="AA28" i="21"/>
  <c r="AA16" i="10"/>
  <c r="AB38" i="18"/>
  <c r="AA38" i="18" s="1"/>
  <c r="AA19" i="18"/>
  <c r="AB18" i="18"/>
  <c r="AA17" i="18"/>
  <c r="AB50" i="19"/>
  <c r="AB20" i="19"/>
  <c r="AB10" i="19"/>
  <c r="AA50" i="20"/>
  <c r="AA18" i="20"/>
  <c r="AB52" i="21"/>
  <c r="AD48" i="21"/>
  <c r="O49" i="21" s="1"/>
  <c r="AA32" i="10"/>
  <c r="AB36" i="10"/>
  <c r="P49" i="20"/>
  <c r="AB38" i="20"/>
  <c r="AA16" i="20"/>
  <c r="AB44" i="21"/>
  <c r="P27" i="21"/>
  <c r="AA25" i="21"/>
  <c r="AB23" i="21"/>
  <c r="AA22" i="21" s="1"/>
  <c r="AB43" i="14"/>
  <c r="AA42" i="14" s="1"/>
  <c r="AB29" i="14"/>
  <c r="AA26" i="14"/>
  <c r="AB15" i="14"/>
  <c r="AA14" i="14" s="1"/>
  <c r="AA13" i="14"/>
  <c r="AA13" i="10"/>
  <c r="AA12" i="10"/>
  <c r="AA19" i="10"/>
  <c r="AB27" i="20"/>
  <c r="P27" i="20" s="1"/>
  <c r="AB24" i="20"/>
  <c r="AB38" i="21"/>
  <c r="AB24" i="21"/>
  <c r="P11" i="21"/>
  <c r="AA51" i="14"/>
  <c r="AB50" i="14"/>
  <c r="AB36" i="14"/>
  <c r="AB18" i="14"/>
  <c r="AB12" i="14"/>
  <c r="AB11" i="14"/>
  <c r="AD10" i="14" s="1"/>
  <c r="O11" i="14" s="1"/>
  <c r="AB20" i="10"/>
  <c r="AA25" i="10"/>
  <c r="AA33" i="10"/>
  <c r="AB41" i="10"/>
  <c r="O22" i="18" l="1"/>
  <c r="AC22" i="18"/>
  <c r="Q22" i="18" s="1"/>
  <c r="O36" i="19"/>
  <c r="AC36" i="19"/>
  <c r="Q36" i="19" s="1"/>
  <c r="P23" i="19"/>
  <c r="AD14" i="18"/>
  <c r="O15" i="18" s="1"/>
  <c r="AD46" i="20"/>
  <c r="O47" i="20" s="1"/>
  <c r="P37" i="19"/>
  <c r="O26" i="19"/>
  <c r="AA44" i="19"/>
  <c r="AC44" i="19" s="1"/>
  <c r="Q44" i="19" s="1"/>
  <c r="AA40" i="14"/>
  <c r="O40" i="14" s="1"/>
  <c r="AD16" i="14"/>
  <c r="O17" i="14" s="1"/>
  <c r="AA34" i="21"/>
  <c r="P25" i="18"/>
  <c r="AA48" i="19"/>
  <c r="P41" i="14"/>
  <c r="O24" i="10"/>
  <c r="P25" i="19"/>
  <c r="AA46" i="18"/>
  <c r="P17" i="14"/>
  <c r="AD24" i="18"/>
  <c r="O25" i="18" s="1"/>
  <c r="AD16" i="18"/>
  <c r="O17" i="18" s="1"/>
  <c r="AD20" i="18"/>
  <c r="O21" i="18" s="1"/>
  <c r="AA38" i="10"/>
  <c r="AA26" i="18"/>
  <c r="AD28" i="18"/>
  <c r="O29" i="18" s="1"/>
  <c r="AD46" i="18"/>
  <c r="O47" i="18" s="1"/>
  <c r="AC48" i="20"/>
  <c r="Q48" i="20" s="1"/>
  <c r="O52" i="14"/>
  <c r="AA34" i="19"/>
  <c r="AC34" i="19" s="1"/>
  <c r="Q34" i="19" s="1"/>
  <c r="AA24" i="14"/>
  <c r="AA32" i="19"/>
  <c r="P29" i="18"/>
  <c r="AA30" i="20"/>
  <c r="O30" i="20" s="1"/>
  <c r="AD48" i="18"/>
  <c r="O49" i="18" s="1"/>
  <c r="AD24" i="14"/>
  <c r="O25" i="14" s="1"/>
  <c r="AA36" i="18"/>
  <c r="P11" i="20"/>
  <c r="O36" i="18"/>
  <c r="AD30" i="20"/>
  <c r="O31" i="20" s="1"/>
  <c r="AC52" i="19"/>
  <c r="Q52" i="19" s="1"/>
  <c r="AD22" i="14"/>
  <c r="O23" i="14" s="1"/>
  <c r="AA24" i="19"/>
  <c r="AC44" i="20"/>
  <c r="Q44" i="20" s="1"/>
  <c r="AD16" i="10"/>
  <c r="AD52" i="20"/>
  <c r="O53" i="20" s="1"/>
  <c r="AA46" i="19"/>
  <c r="AA30" i="10"/>
  <c r="AC30" i="10" s="1"/>
  <c r="Q30" i="10" s="1"/>
  <c r="AC52" i="14"/>
  <c r="Q52" i="14" s="1"/>
  <c r="AA40" i="20"/>
  <c r="P29" i="21"/>
  <c r="AC16" i="19"/>
  <c r="Q16" i="19" s="1"/>
  <c r="O16" i="19"/>
  <c r="P47" i="21"/>
  <c r="AA46" i="21"/>
  <c r="AD46" i="21"/>
  <c r="O47" i="21" s="1"/>
  <c r="AC48" i="14"/>
  <c r="Q48" i="14" s="1"/>
  <c r="O48" i="14"/>
  <c r="AC22" i="20"/>
  <c r="Q22" i="20" s="1"/>
  <c r="O22" i="20"/>
  <c r="AC26" i="21"/>
  <c r="Q26" i="21" s="1"/>
  <c r="O26" i="21"/>
  <c r="AC28" i="20"/>
  <c r="Q28" i="20" s="1"/>
  <c r="O28" i="20"/>
  <c r="O34" i="19"/>
  <c r="P29" i="20"/>
  <c r="AC28" i="10"/>
  <c r="Q28" i="10" s="1"/>
  <c r="O12" i="18"/>
  <c r="P17" i="20"/>
  <c r="AD16" i="20"/>
  <c r="O17" i="20" s="1"/>
  <c r="P45" i="14"/>
  <c r="AD44" i="14"/>
  <c r="O45" i="14" s="1"/>
  <c r="AC26" i="10"/>
  <c r="Q26" i="10" s="1"/>
  <c r="O26" i="10"/>
  <c r="AD28" i="20"/>
  <c r="O29" i="20" s="1"/>
  <c r="AA12" i="19"/>
  <c r="AC12" i="19" s="1"/>
  <c r="Q12" i="19" s="1"/>
  <c r="AA34" i="10"/>
  <c r="AD22" i="10"/>
  <c r="O23" i="10" s="1"/>
  <c r="P23" i="10"/>
  <c r="AA22" i="10"/>
  <c r="AD30" i="21"/>
  <c r="O31" i="21" s="1"/>
  <c r="P31" i="21"/>
  <c r="P29" i="10"/>
  <c r="AD28" i="10"/>
  <c r="O29" i="10" s="1"/>
  <c r="AC42" i="20"/>
  <c r="Q42" i="20" s="1"/>
  <c r="O42" i="20"/>
  <c r="AA30" i="21"/>
  <c r="P49" i="14"/>
  <c r="AC48" i="21"/>
  <c r="Q48" i="21" s="1"/>
  <c r="O48" i="21"/>
  <c r="O50" i="21"/>
  <c r="AC50" i="21"/>
  <c r="Q50" i="21" s="1"/>
  <c r="P21" i="14"/>
  <c r="AA20" i="14"/>
  <c r="AD20" i="14"/>
  <c r="O21" i="14" s="1"/>
  <c r="AD32" i="18"/>
  <c r="O33" i="18" s="1"/>
  <c r="P33" i="18"/>
  <c r="AA10" i="14"/>
  <c r="AD28" i="19"/>
  <c r="O29" i="19" s="1"/>
  <c r="AD34" i="21"/>
  <c r="O35" i="21" s="1"/>
  <c r="P21" i="18"/>
  <c r="AD48" i="19"/>
  <c r="O49" i="19" s="1"/>
  <c r="O10" i="20"/>
  <c r="AC10" i="20"/>
  <c r="Q10" i="20" s="1"/>
  <c r="P39" i="14"/>
  <c r="AD38" i="14"/>
  <c r="O39" i="14" s="1"/>
  <c r="P17" i="18"/>
  <c r="P41" i="20"/>
  <c r="AA46" i="20"/>
  <c r="O50" i="18"/>
  <c r="AC50" i="18"/>
  <c r="Q50" i="18" s="1"/>
  <c r="AD34" i="19"/>
  <c r="O35" i="19" s="1"/>
  <c r="O16" i="14"/>
  <c r="AA12" i="21"/>
  <c r="O36" i="20"/>
  <c r="AC36" i="20"/>
  <c r="Q36" i="20" s="1"/>
  <c r="O26" i="18"/>
  <c r="AC26" i="18"/>
  <c r="Q26" i="18" s="1"/>
  <c r="O18" i="21"/>
  <c r="AC16" i="21"/>
  <c r="Q16" i="21" s="1"/>
  <c r="O16" i="21"/>
  <c r="P19" i="19"/>
  <c r="AD18" i="19"/>
  <c r="O19" i="19" s="1"/>
  <c r="AA18" i="19"/>
  <c r="P23" i="20"/>
  <c r="AD22" i="20"/>
  <c r="O23" i="20" s="1"/>
  <c r="AC40" i="14"/>
  <c r="Q40" i="14" s="1"/>
  <c r="AD32" i="19"/>
  <c r="O33" i="19" s="1"/>
  <c r="AA32" i="18"/>
  <c r="AC32" i="18" s="1"/>
  <c r="Q32" i="18" s="1"/>
  <c r="AA38" i="14"/>
  <c r="O24" i="18"/>
  <c r="AC24" i="18"/>
  <c r="Q24" i="18" s="1"/>
  <c r="AA32" i="14"/>
  <c r="AD32" i="14"/>
  <c r="O33" i="14" s="1"/>
  <c r="P33" i="14"/>
  <c r="O48" i="18"/>
  <c r="AC48" i="18"/>
  <c r="Q48" i="18" s="1"/>
  <c r="AD44" i="19"/>
  <c r="O45" i="19" s="1"/>
  <c r="P33" i="21"/>
  <c r="AD32" i="21"/>
  <c r="O33" i="21" s="1"/>
  <c r="AA32" i="21"/>
  <c r="P41" i="21"/>
  <c r="AD40" i="21"/>
  <c r="O41" i="21" s="1"/>
  <c r="AA40" i="21"/>
  <c r="AA44" i="14"/>
  <c r="O42" i="19"/>
  <c r="AC42" i="19"/>
  <c r="Q42" i="19" s="1"/>
  <c r="AC52" i="20"/>
  <c r="Q52" i="20" s="1"/>
  <c r="O52" i="20"/>
  <c r="O14" i="14"/>
  <c r="AC14" i="14"/>
  <c r="Q14" i="14" s="1"/>
  <c r="AC42" i="14"/>
  <c r="Q42" i="14" s="1"/>
  <c r="O42" i="14"/>
  <c r="AD18" i="14"/>
  <c r="O19" i="14" s="1"/>
  <c r="P19" i="14"/>
  <c r="AC22" i="21"/>
  <c r="Q22" i="21" s="1"/>
  <c r="O22" i="21"/>
  <c r="O30" i="10"/>
  <c r="AA10" i="21"/>
  <c r="AD10" i="21"/>
  <c r="O11" i="21" s="1"/>
  <c r="O10" i="18"/>
  <c r="AC10" i="18"/>
  <c r="Q10" i="18" s="1"/>
  <c r="O46" i="14"/>
  <c r="AC46" i="14"/>
  <c r="Q46" i="14" s="1"/>
  <c r="AD26" i="20"/>
  <c r="O27" i="20" s="1"/>
  <c r="O28" i="19"/>
  <c r="AC28" i="19"/>
  <c r="Q28" i="19" s="1"/>
  <c r="AC20" i="18"/>
  <c r="Q20" i="18" s="1"/>
  <c r="O20" i="18"/>
  <c r="AD20" i="10"/>
  <c r="O21" i="10" s="1"/>
  <c r="AA20" i="10"/>
  <c r="P21" i="10"/>
  <c r="AD24" i="21"/>
  <c r="O25" i="21" s="1"/>
  <c r="AA24" i="21"/>
  <c r="P25" i="21"/>
  <c r="AD44" i="21"/>
  <c r="O45" i="21" s="1"/>
  <c r="P45" i="21"/>
  <c r="AA44" i="21"/>
  <c r="P19" i="18"/>
  <c r="AD18" i="18"/>
  <c r="O19" i="18" s="1"/>
  <c r="AC16" i="10"/>
  <c r="Q16" i="10" s="1"/>
  <c r="O16" i="10"/>
  <c r="AD30" i="19"/>
  <c r="O31" i="19" s="1"/>
  <c r="AA30" i="19"/>
  <c r="P31" i="19"/>
  <c r="P45" i="18"/>
  <c r="AA44" i="18"/>
  <c r="AD44" i="18"/>
  <c r="O45" i="18" s="1"/>
  <c r="AC20" i="20"/>
  <c r="Q20" i="20" s="1"/>
  <c r="O20" i="20"/>
  <c r="O40" i="19"/>
  <c r="AC40" i="19"/>
  <c r="Q40" i="19" s="1"/>
  <c r="AD42" i="14"/>
  <c r="O43" i="14" s="1"/>
  <c r="AC14" i="19"/>
  <c r="Q14" i="19" s="1"/>
  <c r="O14" i="19"/>
  <c r="AC36" i="18"/>
  <c r="Q36" i="18" s="1"/>
  <c r="O20" i="21"/>
  <c r="AC20" i="21"/>
  <c r="Q20" i="21" s="1"/>
  <c r="AD10" i="10"/>
  <c r="AA10" i="10"/>
  <c r="O36" i="21"/>
  <c r="AC36" i="21"/>
  <c r="Q36" i="21" s="1"/>
  <c r="O38" i="18"/>
  <c r="AC38" i="18"/>
  <c r="Q38" i="18" s="1"/>
  <c r="P15" i="14"/>
  <c r="P41" i="10"/>
  <c r="AD40" i="10"/>
  <c r="O41" i="10" s="1"/>
  <c r="AA40" i="10"/>
  <c r="P51" i="14"/>
  <c r="AD50" i="14"/>
  <c r="O51" i="14" s="1"/>
  <c r="P39" i="21"/>
  <c r="AD38" i="21"/>
  <c r="O39" i="21" s="1"/>
  <c r="AA38" i="21"/>
  <c r="AC12" i="10"/>
  <c r="Q12" i="10" s="1"/>
  <c r="O12" i="10"/>
  <c r="AC26" i="14"/>
  <c r="Q26" i="14" s="1"/>
  <c r="O26" i="14"/>
  <c r="P23" i="21"/>
  <c r="AD22" i="21"/>
  <c r="O23" i="21" s="1"/>
  <c r="O16" i="20"/>
  <c r="AC16" i="20"/>
  <c r="Q16" i="20" s="1"/>
  <c r="O32" i="10"/>
  <c r="AC32" i="10"/>
  <c r="Q32" i="10" s="1"/>
  <c r="P53" i="21"/>
  <c r="AA52" i="21"/>
  <c r="AD52" i="21"/>
  <c r="O53" i="21" s="1"/>
  <c r="AA20" i="19"/>
  <c r="AD20" i="19"/>
  <c r="O21" i="19" s="1"/>
  <c r="P21" i="19"/>
  <c r="AA18" i="14"/>
  <c r="P19" i="20"/>
  <c r="AD18" i="20"/>
  <c r="O19" i="20" s="1"/>
  <c r="O32" i="19"/>
  <c r="AC32" i="19"/>
  <c r="Q32" i="19" s="1"/>
  <c r="P43" i="14"/>
  <c r="O24" i="19"/>
  <c r="AC24" i="19"/>
  <c r="Q24" i="19" s="1"/>
  <c r="O12" i="19"/>
  <c r="O46" i="18"/>
  <c r="AC46" i="18"/>
  <c r="Q46" i="18" s="1"/>
  <c r="P11" i="14"/>
  <c r="AA50" i="14"/>
  <c r="AC24" i="10"/>
  <c r="Q24" i="10" s="1"/>
  <c r="AC34" i="14"/>
  <c r="Q34" i="14" s="1"/>
  <c r="O34" i="14"/>
  <c r="O34" i="21"/>
  <c r="AC34" i="21"/>
  <c r="Q34" i="21" s="1"/>
  <c r="O16" i="18"/>
  <c r="AC16" i="18"/>
  <c r="Q16" i="18" s="1"/>
  <c r="AC34" i="18"/>
  <c r="Q34" i="18" s="1"/>
  <c r="O34" i="18"/>
  <c r="O48" i="19"/>
  <c r="AC48" i="19"/>
  <c r="Q48" i="19" s="1"/>
  <c r="AD14" i="14"/>
  <c r="O15" i="14" s="1"/>
  <c r="O50" i="20"/>
  <c r="AC50" i="20"/>
  <c r="Q50" i="20" s="1"/>
  <c r="AC12" i="14"/>
  <c r="Q12" i="14" s="1"/>
  <c r="O12" i="14"/>
  <c r="O28" i="18"/>
  <c r="AC28" i="18"/>
  <c r="Q28" i="18" s="1"/>
  <c r="O40" i="20"/>
  <c r="AC40" i="20"/>
  <c r="Q40" i="20" s="1"/>
  <c r="AD36" i="14"/>
  <c r="O37" i="14" s="1"/>
  <c r="AA36" i="14"/>
  <c r="P37" i="14"/>
  <c r="AD36" i="10"/>
  <c r="O37" i="10" s="1"/>
  <c r="AA36" i="10"/>
  <c r="P37" i="10"/>
  <c r="AD10" i="19"/>
  <c r="O11" i="19" s="1"/>
  <c r="P11" i="19"/>
  <c r="AA10" i="19"/>
  <c r="AC34" i="20"/>
  <c r="Q34" i="20" s="1"/>
  <c r="O34" i="20"/>
  <c r="P53" i="18"/>
  <c r="AA52" i="18"/>
  <c r="AD52" i="18"/>
  <c r="O53" i="18" s="1"/>
  <c r="O34" i="10"/>
  <c r="AC34" i="10"/>
  <c r="Q34" i="10" s="1"/>
  <c r="O10" i="14"/>
  <c r="AC10" i="14"/>
  <c r="Q10" i="14" s="1"/>
  <c r="P13" i="14"/>
  <c r="AD12" i="14"/>
  <c r="O13" i="14" s="1"/>
  <c r="AD24" i="20"/>
  <c r="O25" i="20" s="1"/>
  <c r="P25" i="20"/>
  <c r="AA24" i="20"/>
  <c r="AA28" i="14"/>
  <c r="AD28" i="14"/>
  <c r="O29" i="14" s="1"/>
  <c r="P39" i="20"/>
  <c r="AD38" i="20"/>
  <c r="O39" i="20" s="1"/>
  <c r="AA38" i="20"/>
  <c r="O18" i="20"/>
  <c r="AC18" i="20"/>
  <c r="Q18" i="20" s="1"/>
  <c r="P51" i="19"/>
  <c r="AD50" i="19"/>
  <c r="O51" i="19" s="1"/>
  <c r="AA50" i="19"/>
  <c r="P39" i="18"/>
  <c r="AD38" i="18"/>
  <c r="O39" i="18" s="1"/>
  <c r="O28" i="21"/>
  <c r="AC28" i="21"/>
  <c r="Q28" i="21" s="1"/>
  <c r="AD32" i="20"/>
  <c r="O33" i="20" s="1"/>
  <c r="AA32" i="20"/>
  <c r="P33" i="20"/>
  <c r="AA18" i="18"/>
  <c r="O30" i="14"/>
  <c r="AC30" i="14"/>
  <c r="Q30" i="14" s="1"/>
  <c r="AA26" i="20"/>
  <c r="AC42" i="18"/>
  <c r="Q42" i="18" s="1"/>
  <c r="O42" i="18"/>
  <c r="AA38" i="19"/>
  <c r="AD38" i="19"/>
  <c r="O39" i="19" s="1"/>
  <c r="P39" i="19"/>
  <c r="O30" i="18"/>
  <c r="AC30" i="18"/>
  <c r="Q30" i="18" s="1"/>
  <c r="AC18" i="10"/>
  <c r="Q18" i="10" s="1"/>
  <c r="O18" i="10"/>
  <c r="AC22" i="19"/>
  <c r="Q22" i="19" s="1"/>
  <c r="O22" i="19"/>
  <c r="AC40" i="18"/>
  <c r="Q40" i="18" s="1"/>
  <c r="O40" i="18"/>
  <c r="O14" i="18"/>
  <c r="AC14" i="18"/>
  <c r="Q14" i="18" s="1"/>
  <c r="O38" i="10" l="1"/>
  <c r="AC38" i="10"/>
  <c r="Q38" i="10" s="1"/>
  <c r="AC46" i="19"/>
  <c r="Q46" i="19" s="1"/>
  <c r="O46" i="19"/>
  <c r="O44" i="19"/>
  <c r="O46" i="21"/>
  <c r="AC46" i="21"/>
  <c r="Q46" i="21" s="1"/>
  <c r="O24" i="14"/>
  <c r="AC24" i="14"/>
  <c r="Q24" i="14" s="1"/>
  <c r="AC30" i="20"/>
  <c r="Q30" i="20" s="1"/>
  <c r="O40" i="21"/>
  <c r="AC40" i="21"/>
  <c r="Q40" i="21" s="1"/>
  <c r="O32" i="18"/>
  <c r="AC32" i="21"/>
  <c r="Q32" i="21" s="1"/>
  <c r="O32" i="21"/>
  <c r="AC30" i="21"/>
  <c r="Q30" i="21" s="1"/>
  <c r="O30" i="21"/>
  <c r="AC38" i="14"/>
  <c r="Q38" i="14" s="1"/>
  <c r="O38" i="14"/>
  <c r="AC22" i="10"/>
  <c r="Q22" i="10" s="1"/>
  <c r="O22" i="10"/>
  <c r="AC44" i="14"/>
  <c r="Q44" i="14" s="1"/>
  <c r="O44" i="14"/>
  <c r="AC32" i="14"/>
  <c r="Q32" i="14" s="1"/>
  <c r="O32" i="14"/>
  <c r="O46" i="20"/>
  <c r="AC46" i="20"/>
  <c r="Q46" i="20" s="1"/>
  <c r="AC18" i="19"/>
  <c r="Q18" i="19" s="1"/>
  <c r="O18" i="19"/>
  <c r="O20" i="14"/>
  <c r="AC20" i="14"/>
  <c r="Q20" i="14" s="1"/>
  <c r="O12" i="21"/>
  <c r="AC12" i="21"/>
  <c r="Q12" i="21" s="1"/>
  <c r="O32" i="20"/>
  <c r="AC32" i="20"/>
  <c r="Q32" i="20" s="1"/>
  <c r="O10" i="21"/>
  <c r="AC10" i="21"/>
  <c r="Q10" i="21" s="1"/>
  <c r="O18" i="18"/>
  <c r="AC18" i="18"/>
  <c r="Q18" i="18" s="1"/>
  <c r="O50" i="19"/>
  <c r="AC50" i="19"/>
  <c r="Q50" i="19" s="1"/>
  <c r="O52" i="18"/>
  <c r="AC52" i="18"/>
  <c r="Q52" i="18" s="1"/>
  <c r="AC10" i="19"/>
  <c r="Q10" i="19" s="1"/>
  <c r="O10" i="19"/>
  <c r="AC36" i="10"/>
  <c r="Q36" i="10" s="1"/>
  <c r="O36" i="10"/>
  <c r="O52" i="21"/>
  <c r="AC52" i="21"/>
  <c r="Q52" i="21" s="1"/>
  <c r="O38" i="21"/>
  <c r="AC38" i="21"/>
  <c r="Q38" i="21" s="1"/>
  <c r="O44" i="18"/>
  <c r="AC44" i="18"/>
  <c r="Q44" i="18" s="1"/>
  <c r="AC20" i="10"/>
  <c r="Q20" i="10" s="1"/>
  <c r="O20" i="10"/>
  <c r="AC24" i="20"/>
  <c r="Q24" i="20" s="1"/>
  <c r="O24" i="20"/>
  <c r="AC20" i="19"/>
  <c r="Q20" i="19" s="1"/>
  <c r="O20" i="19"/>
  <c r="AC36" i="14"/>
  <c r="Q36" i="14" s="1"/>
  <c r="O36" i="14"/>
  <c r="AC18" i="14"/>
  <c r="Q18" i="14" s="1"/>
  <c r="O18" i="14"/>
  <c r="O10" i="10"/>
  <c r="AC10" i="10"/>
  <c r="Q10" i="10" s="1"/>
  <c r="O30" i="19"/>
  <c r="AC30" i="19"/>
  <c r="Q30" i="19" s="1"/>
  <c r="AC38" i="19"/>
  <c r="Q38" i="19" s="1"/>
  <c r="O38" i="19"/>
  <c r="O26" i="20"/>
  <c r="AC26" i="20"/>
  <c r="Q26" i="20" s="1"/>
  <c r="O38" i="20"/>
  <c r="AC38" i="20"/>
  <c r="Q38" i="20" s="1"/>
  <c r="O28" i="14"/>
  <c r="AC28" i="14"/>
  <c r="Q28" i="14" s="1"/>
  <c r="AC50" i="14"/>
  <c r="Q50" i="14" s="1"/>
  <c r="O50" i="14"/>
  <c r="AC40" i="10"/>
  <c r="Q40" i="10" s="1"/>
  <c r="O40" i="10"/>
  <c r="O44" i="21"/>
  <c r="AC44" i="21"/>
  <c r="Q44" i="21" s="1"/>
  <c r="AC24" i="21"/>
  <c r="Q24" i="21" s="1"/>
  <c r="O24" i="21"/>
  <c r="H1" i="18" l="1"/>
  <c r="Q54" i="14"/>
  <c r="H1" i="14"/>
  <c r="C1" i="20"/>
  <c r="C1" i="14"/>
  <c r="Q54" i="20"/>
  <c r="Q54" i="18"/>
  <c r="C1" i="10"/>
  <c r="Q42" i="10"/>
  <c r="C1" i="18"/>
  <c r="C1" i="21"/>
  <c r="Q54" i="21"/>
  <c r="H1" i="21"/>
  <c r="H1" i="19"/>
  <c r="Q54" i="19"/>
  <c r="C1" i="19"/>
  <c r="H1"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医学部　学務課</author>
    <author>IG-GAKUJI-10</author>
  </authors>
  <commentList>
    <comment ref="P2" authorId="0" shapeId="0" xr:uid="{00000000-0006-0000-0000-000001000000}">
      <text>
        <r>
          <rPr>
            <b/>
            <sz val="9"/>
            <color indexed="81"/>
            <rFont val="ＭＳ Ｐゴシック"/>
            <family val="3"/>
            <charset val="128"/>
          </rPr>
          <t>フリガナも記入</t>
        </r>
      </text>
    </comment>
    <comment ref="G3" authorId="0" shapeId="0" xr:uid="{00000000-0006-0000-0000-000002000000}">
      <text>
        <r>
          <rPr>
            <b/>
            <sz val="9"/>
            <color indexed="81"/>
            <rFont val="ＭＳ Ｐゴシック"/>
            <family val="3"/>
            <charset val="128"/>
          </rPr>
          <t>フリガナが違う時は、</t>
        </r>
        <r>
          <rPr>
            <b/>
            <sz val="9"/>
            <color indexed="10"/>
            <rFont val="ＭＳ Ｐゴシック"/>
            <family val="3"/>
            <charset val="128"/>
          </rPr>
          <t>手入力</t>
        </r>
        <r>
          <rPr>
            <b/>
            <sz val="9"/>
            <color indexed="81"/>
            <rFont val="ＭＳ Ｐゴシック"/>
            <family val="3"/>
            <charset val="128"/>
          </rPr>
          <t xml:space="preserve">
</t>
        </r>
      </text>
    </comment>
    <comment ref="D4" authorId="0" shapeId="0" xr:uid="{00000000-0006-0000-0000-000003000000}">
      <text>
        <r>
          <rPr>
            <b/>
            <sz val="9"/>
            <color indexed="81"/>
            <rFont val="ＭＳ Ｐゴシック"/>
            <family val="3"/>
            <charset val="128"/>
          </rPr>
          <t>学籍番号を入力
すること</t>
        </r>
      </text>
    </comment>
    <comment ref="C8" authorId="0" shapeId="0" xr:uid="{00000000-0006-0000-0000-000004000000}">
      <text>
        <r>
          <rPr>
            <b/>
            <sz val="9"/>
            <color indexed="81"/>
            <rFont val="ＭＳ Ｐゴシック"/>
            <family val="3"/>
            <charset val="128"/>
          </rPr>
          <t>時間帯及び休憩時間の欄がエラー(FALSE)になる場合は</t>
        </r>
        <r>
          <rPr>
            <sz val="9"/>
            <color indexed="81"/>
            <rFont val="ＭＳ Ｐゴシック"/>
            <family val="3"/>
            <charset val="128"/>
          </rPr>
          <t>、</t>
        </r>
        <r>
          <rPr>
            <b/>
            <sz val="9"/>
            <color indexed="10"/>
            <rFont val="ＭＳ Ｐゴシック"/>
            <family val="3"/>
            <charset val="128"/>
          </rPr>
          <t>直接入力</t>
        </r>
      </text>
    </comment>
    <comment ref="M8" authorId="0" shapeId="0" xr:uid="{00000000-0006-0000-0000-000005000000}">
      <text>
        <r>
          <rPr>
            <b/>
            <sz val="9"/>
            <color indexed="81"/>
            <rFont val="ＭＳ Ｐゴシック"/>
            <family val="3"/>
            <charset val="128"/>
          </rPr>
          <t>・１日８時間まで
・１週間１０時間まで
　（DC１等は週５時間まで）
・1月４０時間まで　
　（DC1等は月20時間まで）
・勤務時間は８：３０～２２：００迄</t>
        </r>
      </text>
    </comment>
    <comment ref="J10" authorId="0" shapeId="0" xr:uid="{00000000-0006-0000-0000-000006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 ref="Q10" authorId="0" shapeId="0" xr:uid="{00000000-0006-0000-0000-000007000000}">
      <text>
        <r>
          <rPr>
            <b/>
            <sz val="9"/>
            <color indexed="81"/>
            <rFont val="ＭＳ Ｐゴシック"/>
            <family val="3"/>
            <charset val="128"/>
          </rPr>
          <t>１日８時間以内、週１０時間以内で作成
（DC1等は週5時間以内）　</t>
        </r>
        <r>
          <rPr>
            <b/>
            <sz val="9"/>
            <color indexed="10"/>
            <rFont val="ＭＳ Ｐゴシック"/>
            <family val="3"/>
            <charset val="128"/>
          </rPr>
          <t>※休憩時間を入力すると休憩時間を除いた時間数が記入される</t>
        </r>
      </text>
    </comment>
    <comment ref="P11" authorId="0" shapeId="0" xr:uid="{00000000-0006-0000-0000-000008000000}">
      <text>
        <r>
          <rPr>
            <b/>
            <sz val="9"/>
            <color indexed="81"/>
            <rFont val="ＭＳ Ｐゴシック"/>
            <family val="3"/>
            <charset val="128"/>
          </rPr>
          <t>午前から午後にかけて勤務する場合は、お昼休みを設けること</t>
        </r>
      </text>
    </comment>
    <comment ref="P15" authorId="0" shapeId="0" xr:uid="{00000000-0006-0000-0000-000009000000}">
      <text>
        <r>
          <rPr>
            <b/>
            <sz val="9"/>
            <color indexed="81"/>
            <rFont val="ＭＳ Ｐゴシック"/>
            <family val="3"/>
            <charset val="128"/>
          </rPr>
          <t>授業の時間も休憩欄に記入する</t>
        </r>
      </text>
    </comment>
    <comment ref="P17" authorId="0" shapeId="0" xr:uid="{00000000-0006-0000-0000-00000A000000}">
      <text>
        <r>
          <rPr>
            <b/>
            <sz val="9"/>
            <color indexed="81"/>
            <rFont val="ＭＳ Ｐゴシック"/>
            <family val="3"/>
            <charset val="128"/>
          </rPr>
          <t>４時間を越える45分以上の休憩が必要です。</t>
        </r>
      </text>
    </comment>
    <comment ref="O19" authorId="0" shapeId="0" xr:uid="{00000000-0006-0000-0000-00000B000000}">
      <text>
        <r>
          <rPr>
            <b/>
            <sz val="9"/>
            <color indexed="81"/>
            <rFont val="ＭＳ Ｐゴシック"/>
            <family val="3"/>
            <charset val="128"/>
          </rPr>
          <t>休憩時間を記入</t>
        </r>
      </text>
    </comment>
    <comment ref="T24" authorId="0" shapeId="0" xr:uid="{00000000-0006-0000-0000-00000C000000}">
      <text>
        <r>
          <rPr>
            <b/>
            <sz val="9"/>
            <color indexed="81"/>
            <rFont val="ＭＳ Ｐゴシック"/>
            <family val="3"/>
            <charset val="128"/>
          </rPr>
          <t>仕事内容欄は具体的に記入してください。（例：授業準備、実験補助等）</t>
        </r>
      </text>
    </comment>
    <comment ref="Q30" authorId="1" shapeId="0" xr:uid="{00000000-0006-0000-0000-00000D000000}">
      <text>
        <r>
          <rPr>
            <b/>
            <sz val="9"/>
            <color indexed="81"/>
            <rFont val="ＭＳ Ｐゴシック"/>
            <family val="3"/>
            <charset val="128"/>
          </rPr>
          <t xml:space="preserve">勤務時間が8時間を超える場合、入力ミスと表示されるので、訂正すること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G3" authorId="0" shapeId="0" xr:uid="{00000000-0006-0000-0100-000001000000}">
      <text>
        <r>
          <rPr>
            <b/>
            <sz val="9"/>
            <color indexed="81"/>
            <rFont val="ＭＳ Ｐゴシック"/>
            <family val="3"/>
            <charset val="128"/>
          </rPr>
          <t>フリガナが違う時は、</t>
        </r>
        <r>
          <rPr>
            <b/>
            <sz val="9"/>
            <color indexed="10"/>
            <rFont val="ＭＳ Ｐゴシック"/>
            <family val="3"/>
            <charset val="128"/>
          </rPr>
          <t>手入力</t>
        </r>
        <r>
          <rPr>
            <b/>
            <sz val="9"/>
            <color indexed="81"/>
            <rFont val="ＭＳ Ｐゴシック"/>
            <family val="3"/>
            <charset val="128"/>
          </rPr>
          <t xml:space="preserve">
</t>
        </r>
      </text>
    </comment>
    <comment ref="C8" authorId="0" shapeId="0" xr:uid="{00000000-0006-0000-0100-000002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100-000003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00000000-0006-0000-0200-000001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200-000002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00000000-0006-0000-0300-000001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300-000002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00000000-0006-0000-0400-000001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400-000002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00000000-0006-0000-0500-000001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500-000002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List>
</comments>
</file>

<file path=xl/sharedStrings.xml><?xml version="1.0" encoding="utf-8"?>
<sst xmlns="http://schemas.openxmlformats.org/spreadsheetml/2006/main" count="326" uniqueCount="53">
  <si>
    <t>日</t>
    <rPh sb="0" eb="1">
      <t>ニチ</t>
    </rPh>
    <phoneticPr fontId="1"/>
  </si>
  <si>
    <t>曜日</t>
    <rPh sb="0" eb="2">
      <t>ヨウビ</t>
    </rPh>
    <phoneticPr fontId="1"/>
  </si>
  <si>
    <t>時間帯</t>
    <rPh sb="0" eb="3">
      <t>ジカンタイ</t>
    </rPh>
    <phoneticPr fontId="1"/>
  </si>
  <si>
    <t>合計</t>
    <rPh sb="0" eb="1">
      <t>ゴウ</t>
    </rPh>
    <rPh sb="1" eb="2">
      <t>ケイ</t>
    </rPh>
    <phoneticPr fontId="1"/>
  </si>
  <si>
    <t>印</t>
    <rPh sb="0" eb="1">
      <t>イン</t>
    </rPh>
    <phoneticPr fontId="1"/>
  </si>
  <si>
    <t>：氏名</t>
    <rPh sb="1" eb="3">
      <t>シメイ</t>
    </rPh>
    <phoneticPr fontId="1"/>
  </si>
  <si>
    <t>医科学専攻教務学生係長確認：</t>
    <rPh sb="0" eb="3">
      <t>イカガク</t>
    </rPh>
    <rPh sb="3" eb="5">
      <t>センコウ</t>
    </rPh>
    <rPh sb="5" eb="7">
      <t>キョウム</t>
    </rPh>
    <rPh sb="7" eb="9">
      <t>ガクセイ</t>
    </rPh>
    <rPh sb="9" eb="11">
      <t>カカリチョウ</t>
    </rPh>
    <rPh sb="11" eb="13">
      <t>カクニン</t>
    </rPh>
    <phoneticPr fontId="1"/>
  </si>
  <si>
    <t>仕事内容</t>
    <rPh sb="0" eb="2">
      <t>シゴト</t>
    </rPh>
    <rPh sb="2" eb="4">
      <t>ナイヨウ</t>
    </rPh>
    <phoneticPr fontId="1"/>
  </si>
  <si>
    <t>木</t>
    <rPh sb="0" eb="1">
      <t>モク</t>
    </rPh>
    <phoneticPr fontId="1"/>
  </si>
  <si>
    <t>※　上記時間帯について作業に従事したことを確認しました。
　　又上記時間帯は当人の授業等に重複していないことを確認しました。</t>
    <phoneticPr fontId="1"/>
  </si>
  <si>
    <t>休憩時間</t>
    <rPh sb="0" eb="2">
      <t>キュウケイ</t>
    </rPh>
    <rPh sb="2" eb="4">
      <t>ジカン</t>
    </rPh>
    <phoneticPr fontId="1"/>
  </si>
  <si>
    <t>時間</t>
    <phoneticPr fontId="1"/>
  </si>
  <si>
    <t>月</t>
    <rPh sb="0" eb="1">
      <t>ツキ</t>
    </rPh>
    <phoneticPr fontId="1"/>
  </si>
  <si>
    <t>日</t>
    <rPh sb="0" eb="1">
      <t>ヒ</t>
    </rPh>
    <phoneticPr fontId="1"/>
  </si>
  <si>
    <t>時間帯</t>
    <rPh sb="0" eb="2">
      <t>ジカン</t>
    </rPh>
    <rPh sb="2" eb="3">
      <t>タイ</t>
    </rPh>
    <phoneticPr fontId="1"/>
  </si>
  <si>
    <t>時</t>
    <rPh sb="0" eb="1">
      <t>トキ</t>
    </rPh>
    <phoneticPr fontId="1"/>
  </si>
  <si>
    <t>分</t>
    <rPh sb="0" eb="1">
      <t>フン</t>
    </rPh>
    <phoneticPr fontId="1"/>
  </si>
  <si>
    <t>神戸　太郎</t>
    <rPh sb="0" eb="2">
      <t>コウベ</t>
    </rPh>
    <rPh sb="3" eb="5">
      <t>タロウ</t>
    </rPh>
    <phoneticPr fontId="1"/>
  </si>
  <si>
    <t>時間数</t>
    <rPh sb="0" eb="2">
      <t>ジカン</t>
    </rPh>
    <rPh sb="2" eb="3">
      <t>スウ</t>
    </rPh>
    <phoneticPr fontId="1"/>
  </si>
  <si>
    <t>フリガナ</t>
    <phoneticPr fontId="1"/>
  </si>
  <si>
    <t>木</t>
  </si>
  <si>
    <t>氏　　名</t>
    <rPh sb="0" eb="1">
      <t>シ</t>
    </rPh>
    <rPh sb="3" eb="4">
      <t>メイ</t>
    </rPh>
    <phoneticPr fontId="1"/>
  </si>
  <si>
    <t>時間</t>
    <rPh sb="0" eb="2">
      <t>ジカン</t>
    </rPh>
    <phoneticPr fontId="1"/>
  </si>
  <si>
    <t>備　　考</t>
    <rPh sb="0" eb="1">
      <t>ソナエ</t>
    </rPh>
    <rPh sb="3" eb="4">
      <t>コウ</t>
    </rPh>
    <phoneticPr fontId="1"/>
  </si>
  <si>
    <t>月</t>
  </si>
  <si>
    <t>総時間数</t>
    <rPh sb="0" eb="1">
      <t>ソウ</t>
    </rPh>
    <rPh sb="1" eb="3">
      <t>ジカン</t>
    </rPh>
    <rPh sb="3" eb="4">
      <t>スウ</t>
    </rPh>
    <phoneticPr fontId="1"/>
  </si>
  <si>
    <t>指導教員</t>
    <rPh sb="0" eb="2">
      <t>シドウ</t>
    </rPh>
    <rPh sb="2" eb="4">
      <t>キョウイン</t>
    </rPh>
    <phoneticPr fontId="1"/>
  </si>
  <si>
    <t>学籍番号</t>
    <rPh sb="0" eb="2">
      <t>ガクセキ</t>
    </rPh>
    <rPh sb="2" eb="4">
      <t>バンゴウ</t>
    </rPh>
    <phoneticPr fontId="1"/>
  </si>
  <si>
    <t>月計</t>
    <rPh sb="0" eb="1">
      <t>ツキ</t>
    </rPh>
    <rPh sb="1" eb="2">
      <t>ケイ</t>
    </rPh>
    <phoneticPr fontId="1"/>
  </si>
  <si>
    <t>授業科目名</t>
    <rPh sb="0" eb="2">
      <t>ジュギョウ</t>
    </rPh>
    <rPh sb="2" eb="4">
      <t>カモク</t>
    </rPh>
    <rPh sb="4" eb="5">
      <t>メイ</t>
    </rPh>
    <phoneticPr fontId="1"/>
  </si>
  <si>
    <t>授業科目名を記入</t>
    <rPh sb="0" eb="2">
      <t>ジュギョウ</t>
    </rPh>
    <rPh sb="2" eb="4">
      <t>カモク</t>
    </rPh>
    <rPh sb="4" eb="5">
      <t>メイ</t>
    </rPh>
    <phoneticPr fontId="1"/>
  </si>
  <si>
    <t>ティーチング・アシスタント出勤簿　（記入例）</t>
    <rPh sb="13" eb="15">
      <t>シュッキン</t>
    </rPh>
    <rPh sb="15" eb="16">
      <t>ボ</t>
    </rPh>
    <rPh sb="18" eb="20">
      <t>キニュウ</t>
    </rPh>
    <rPh sb="20" eb="21">
      <t>レイ</t>
    </rPh>
    <phoneticPr fontId="1"/>
  </si>
  <si>
    <t>T.A.印</t>
    <rPh sb="4" eb="5">
      <t>イン</t>
    </rPh>
    <phoneticPr fontId="1"/>
  </si>
  <si>
    <t>ティーチング・アシスタント出勤簿</t>
    <rPh sb="13" eb="15">
      <t>シュッキン</t>
    </rPh>
    <rPh sb="15" eb="16">
      <t>ボ</t>
    </rPh>
    <phoneticPr fontId="1"/>
  </si>
  <si>
    <t>月</t>
    <phoneticPr fontId="1"/>
  </si>
  <si>
    <t>労働時間管理員：</t>
    <rPh sb="0" eb="2">
      <t>ロウドウ</t>
    </rPh>
    <rPh sb="2" eb="4">
      <t>ジカン</t>
    </rPh>
    <rPh sb="4" eb="7">
      <t>カンリイン</t>
    </rPh>
    <phoneticPr fontId="1"/>
  </si>
  <si>
    <t>火</t>
    <phoneticPr fontId="1"/>
  </si>
  <si>
    <t>169M302M</t>
    <phoneticPr fontId="1"/>
  </si>
  <si>
    <t>大学院教務学生係長確認：</t>
    <rPh sb="0" eb="3">
      <t>ダイガクイン</t>
    </rPh>
    <rPh sb="3" eb="5">
      <t>キョウム</t>
    </rPh>
    <rPh sb="5" eb="7">
      <t>ガクセイ</t>
    </rPh>
    <rPh sb="7" eb="9">
      <t>カカリチョウ</t>
    </rPh>
    <rPh sb="9" eb="11">
      <t>カクニン</t>
    </rPh>
    <phoneticPr fontId="1"/>
  </si>
  <si>
    <t>大学院教務学生係長確認：</t>
    <rPh sb="0" eb="2">
      <t>ダイガク</t>
    </rPh>
    <rPh sb="2" eb="3">
      <t>イン</t>
    </rPh>
    <rPh sb="3" eb="5">
      <t>キョウム</t>
    </rPh>
    <rPh sb="5" eb="7">
      <t>ガクセイ</t>
    </rPh>
    <rPh sb="7" eb="9">
      <t>カカリチョウ</t>
    </rPh>
    <rPh sb="9" eb="11">
      <t>カクニン</t>
    </rPh>
    <phoneticPr fontId="1"/>
  </si>
  <si>
    <t>水</t>
    <rPh sb="0" eb="1">
      <t>スイ</t>
    </rPh>
    <phoneticPr fontId="2"/>
  </si>
  <si>
    <t>木</t>
    <rPh sb="0" eb="1">
      <t>モク</t>
    </rPh>
    <phoneticPr fontId="2"/>
  </si>
  <si>
    <t>金</t>
    <rPh sb="0" eb="1">
      <t>キン</t>
    </rPh>
    <phoneticPr fontId="2"/>
  </si>
  <si>
    <t>月</t>
    <rPh sb="0" eb="1">
      <t>ゲツ</t>
    </rPh>
    <phoneticPr fontId="2"/>
  </si>
  <si>
    <t>火</t>
    <rPh sb="0" eb="1">
      <t>カ</t>
    </rPh>
    <phoneticPr fontId="2"/>
  </si>
  <si>
    <t>火</t>
  </si>
  <si>
    <t>水</t>
  </si>
  <si>
    <t>金</t>
  </si>
  <si>
    <t>火</t>
    <rPh sb="0" eb="1">
      <t>ヒ</t>
    </rPh>
    <phoneticPr fontId="2"/>
  </si>
  <si>
    <t>月</t>
    <rPh sb="0" eb="1">
      <t>ゲツ</t>
    </rPh>
    <phoneticPr fontId="1"/>
  </si>
  <si>
    <t>実験データ整理</t>
    <rPh sb="0" eb="2">
      <t>ジッケン</t>
    </rPh>
    <rPh sb="5" eb="7">
      <t>セイリ</t>
    </rPh>
    <phoneticPr fontId="1"/>
  </si>
  <si>
    <t>マウス飼育</t>
    <rPh sb="3" eb="5">
      <t>シイク</t>
    </rPh>
    <phoneticPr fontId="1"/>
  </si>
  <si>
    <t>細胞実験</t>
    <rPh sb="0" eb="2">
      <t>サイボウ</t>
    </rPh>
    <rPh sb="2" eb="4">
      <t>ジッケン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</si>
</sst>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u/>
      <sz val="11"/>
      <name val="ＭＳ 明朝"/>
      <family val="1"/>
      <charset val="128"/>
    </font>
    <font>
      <sz val="9"/>
      <color indexed="81"/>
      <name val="ＭＳ Ｐゴシック"/>
      <family val="3"/>
      <charset val="128"/>
    </font>
    <font>
      <b/>
      <sz val="9"/>
      <color indexed="81"/>
      <name val="ＭＳ Ｐゴシック"/>
      <family val="3"/>
      <charset val="128"/>
    </font>
    <font>
      <sz val="10"/>
      <name val="ＭＳ 明朝"/>
      <family val="1"/>
      <charset val="128"/>
    </font>
    <font>
      <sz val="9"/>
      <name val="ＭＳ 明朝"/>
      <family val="1"/>
      <charset val="128"/>
    </font>
    <font>
      <b/>
      <sz val="9"/>
      <color indexed="10"/>
      <name val="ＭＳ Ｐゴシック"/>
      <family val="3"/>
      <charset val="128"/>
    </font>
    <font>
      <b/>
      <sz val="10"/>
      <color indexed="81"/>
      <name val="ＭＳ Ｐゴシック"/>
      <family val="3"/>
      <charset val="128"/>
    </font>
    <font>
      <b/>
      <u val="double"/>
      <sz val="10"/>
      <color indexed="10"/>
      <name val="ＭＳ Ｐゴシック"/>
      <family val="3"/>
      <charset val="128"/>
    </font>
    <font>
      <sz val="11"/>
      <color indexed="10"/>
      <name val="ＭＳ 明朝"/>
      <family val="1"/>
      <charset val="128"/>
    </font>
  </fonts>
  <fills count="13">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42"/>
        <bgColor indexed="26"/>
      </patternFill>
    </fill>
    <fill>
      <patternFill patternType="solid">
        <fgColor indexed="34"/>
        <bgColor indexed="64"/>
      </patternFill>
    </fill>
    <fill>
      <patternFill patternType="solid">
        <fgColor indexed="45"/>
        <bgColor indexed="64"/>
      </patternFill>
    </fill>
    <fill>
      <patternFill patternType="solid">
        <fgColor indexed="36"/>
        <bgColor indexed="64"/>
      </patternFill>
    </fill>
    <fill>
      <patternFill patternType="solid">
        <fgColor indexed="31"/>
        <bgColor indexed="64"/>
      </patternFill>
    </fill>
    <fill>
      <patternFill patternType="solid">
        <fgColor indexed="43"/>
        <bgColor indexed="26"/>
      </patternFill>
    </fill>
  </fills>
  <borders count="9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style="medium">
        <color indexed="64"/>
      </left>
      <right/>
      <top/>
      <bottom style="medium">
        <color indexed="64"/>
      </bottom>
      <diagonal/>
    </border>
    <border>
      <left/>
      <right/>
      <top style="thin">
        <color indexed="64"/>
      </top>
      <bottom style="dotted">
        <color indexed="64"/>
      </bottom>
      <diagonal/>
    </border>
    <border>
      <left/>
      <right/>
      <top/>
      <bottom style="medium">
        <color indexed="64"/>
      </bottom>
      <diagonal/>
    </border>
    <border>
      <left style="double">
        <color indexed="64"/>
      </left>
      <right/>
      <top style="thin">
        <color indexed="64"/>
      </top>
      <bottom style="dotted">
        <color indexed="64"/>
      </bottom>
      <diagonal/>
    </border>
    <border>
      <left style="double">
        <color indexed="64"/>
      </left>
      <right/>
      <top/>
      <bottom/>
      <diagonal/>
    </border>
    <border>
      <left style="double">
        <color indexed="64"/>
      </left>
      <right/>
      <top/>
      <bottom style="medium">
        <color indexed="64"/>
      </bottom>
      <diagonal/>
    </border>
    <border>
      <left/>
      <right style="medium">
        <color indexed="64"/>
      </right>
      <top style="thin">
        <color indexed="64"/>
      </top>
      <bottom style="dotted">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dotted">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style="double">
        <color indexed="64"/>
      </left>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200">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lignment vertical="center"/>
    </xf>
    <xf numFmtId="0" fontId="3" fillId="0" borderId="0" xfId="0" applyFont="1" applyAlignment="1">
      <alignment vertical="center"/>
    </xf>
    <xf numFmtId="0" fontId="3" fillId="0" borderId="4" xfId="0" applyFont="1" applyBorder="1" applyAlignment="1">
      <alignment horizontal="right" vertical="center"/>
    </xf>
    <xf numFmtId="0" fontId="3" fillId="0" borderId="5" xfId="0" applyFont="1" applyBorder="1">
      <alignment vertical="center"/>
    </xf>
    <xf numFmtId="0" fontId="3" fillId="0" borderId="0" xfId="0" applyFont="1" applyBorder="1">
      <alignment vertical="center"/>
    </xf>
    <xf numFmtId="0" fontId="3" fillId="0" borderId="6" xfId="0" applyFont="1" applyBorder="1">
      <alignment vertical="center"/>
    </xf>
    <xf numFmtId="0" fontId="0" fillId="0" borderId="0" xfId="0" applyAlignment="1">
      <alignment horizontal="center" vertical="center"/>
    </xf>
    <xf numFmtId="0" fontId="3" fillId="0" borderId="4" xfId="0" applyFont="1" applyBorder="1" applyAlignment="1">
      <alignment horizontal="left" vertical="center"/>
    </xf>
    <xf numFmtId="0" fontId="7" fillId="0" borderId="7" xfId="0" applyFont="1" applyBorder="1">
      <alignment vertical="center"/>
    </xf>
    <xf numFmtId="0" fontId="8" fillId="0" borderId="8"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32" fontId="3" fillId="0" borderId="0" xfId="0" applyNumberFormat="1" applyFont="1">
      <alignment vertical="center"/>
    </xf>
    <xf numFmtId="0" fontId="3" fillId="2" borderId="9" xfId="0" applyFont="1" applyFill="1" applyBorder="1">
      <alignmen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2" borderId="13" xfId="0" applyFont="1" applyFill="1" applyBorder="1">
      <alignment vertical="center"/>
    </xf>
    <xf numFmtId="0" fontId="3" fillId="2" borderId="10" xfId="0" applyFont="1" applyFill="1" applyBorder="1">
      <alignment vertical="center"/>
    </xf>
    <xf numFmtId="0" fontId="3" fillId="2" borderId="14" xfId="0" applyFont="1" applyFill="1" applyBorder="1">
      <alignment vertical="center"/>
    </xf>
    <xf numFmtId="0" fontId="3" fillId="3" borderId="15" xfId="0" applyFont="1" applyFill="1" applyBorder="1">
      <alignment vertical="center"/>
    </xf>
    <xf numFmtId="0" fontId="3" fillId="3" borderId="0" xfId="0" applyFont="1" applyFill="1" applyBorder="1">
      <alignment vertical="center"/>
    </xf>
    <xf numFmtId="0" fontId="3" fillId="3" borderId="16" xfId="0" applyFont="1" applyFill="1" applyBorder="1">
      <alignment vertical="center"/>
    </xf>
    <xf numFmtId="0" fontId="3" fillId="4" borderId="15" xfId="0" applyFont="1" applyFill="1" applyBorder="1">
      <alignment vertical="center"/>
    </xf>
    <xf numFmtId="0" fontId="3" fillId="4" borderId="0" xfId="0" applyFont="1" applyFill="1" applyBorder="1">
      <alignment vertical="center"/>
    </xf>
    <xf numFmtId="0" fontId="3" fillId="4" borderId="11" xfId="0" applyFont="1" applyFill="1" applyBorder="1">
      <alignment vertical="center"/>
    </xf>
    <xf numFmtId="0" fontId="3" fillId="4" borderId="16" xfId="0" applyFont="1" applyFill="1" applyBorder="1">
      <alignment vertical="center"/>
    </xf>
    <xf numFmtId="0" fontId="3" fillId="5" borderId="17" xfId="0" applyFont="1" applyFill="1" applyBorder="1">
      <alignment vertical="center"/>
    </xf>
    <xf numFmtId="0" fontId="3" fillId="5" borderId="18" xfId="0" applyFont="1" applyFill="1" applyBorder="1">
      <alignment vertical="center"/>
    </xf>
    <xf numFmtId="0" fontId="3" fillId="5" borderId="19" xfId="0" applyFont="1" applyFill="1" applyBorder="1">
      <alignment vertical="center"/>
    </xf>
    <xf numFmtId="0" fontId="3" fillId="3" borderId="20" xfId="0" applyFont="1" applyFill="1" applyBorder="1">
      <alignment vertical="center"/>
    </xf>
    <xf numFmtId="0" fontId="3" fillId="3" borderId="21" xfId="0" applyFont="1" applyFill="1" applyBorder="1">
      <alignment vertical="center"/>
    </xf>
    <xf numFmtId="0" fontId="3" fillId="3" borderId="22" xfId="0" applyFont="1" applyFill="1" applyBorder="1">
      <alignment vertical="center"/>
    </xf>
    <xf numFmtId="0" fontId="7" fillId="0" borderId="7" xfId="0" applyFont="1" applyBorder="1" applyAlignment="1">
      <alignment vertical="center" shrinkToFit="1"/>
    </xf>
    <xf numFmtId="0" fontId="3" fillId="2" borderId="23" xfId="0" applyFont="1" applyFill="1" applyBorder="1">
      <alignment vertical="center"/>
    </xf>
    <xf numFmtId="0" fontId="3" fillId="2" borderId="24" xfId="0" applyFont="1" applyFill="1" applyBorder="1">
      <alignment vertical="center"/>
    </xf>
    <xf numFmtId="0" fontId="3" fillId="5" borderId="24" xfId="0" applyFont="1" applyFill="1" applyBorder="1">
      <alignment vertical="center"/>
    </xf>
    <xf numFmtId="0" fontId="3" fillId="6" borderId="24" xfId="0" applyFont="1" applyFill="1" applyBorder="1">
      <alignment vertical="center"/>
    </xf>
    <xf numFmtId="0" fontId="3" fillId="2" borderId="25" xfId="0" applyFont="1" applyFill="1" applyBorder="1">
      <alignment vertical="center"/>
    </xf>
    <xf numFmtId="0" fontId="3" fillId="2" borderId="11" xfId="0" applyFont="1" applyFill="1" applyBorder="1">
      <alignment vertical="center"/>
    </xf>
    <xf numFmtId="0" fontId="3" fillId="5" borderId="11" xfId="0" applyFont="1" applyFill="1" applyBorder="1">
      <alignment vertical="center"/>
    </xf>
    <xf numFmtId="0" fontId="3" fillId="6" borderId="11" xfId="0" applyFont="1" applyFill="1" applyBorder="1">
      <alignment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8"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0" borderId="26" xfId="0" applyFont="1" applyBorder="1">
      <alignment vertical="center"/>
    </xf>
    <xf numFmtId="0" fontId="7" fillId="0" borderId="0" xfId="0" applyFont="1" applyAlignment="1">
      <alignment horizontal="right" vertical="center"/>
    </xf>
    <xf numFmtId="0" fontId="3" fillId="0" borderId="27" xfId="0" applyFont="1" applyFill="1" applyBorder="1" applyAlignment="1">
      <alignment horizontal="center" vertical="center"/>
    </xf>
    <xf numFmtId="0" fontId="3" fillId="2" borderId="28" xfId="0" applyFont="1" applyFill="1" applyBorder="1">
      <alignment vertical="center"/>
    </xf>
    <xf numFmtId="0" fontId="3" fillId="2" borderId="29" xfId="0" applyFont="1" applyFill="1" applyBorder="1">
      <alignment vertical="center"/>
    </xf>
    <xf numFmtId="0" fontId="3" fillId="2" borderId="30" xfId="0" applyFont="1" applyFill="1" applyBorder="1">
      <alignment vertical="center"/>
    </xf>
    <xf numFmtId="0" fontId="3" fillId="2" borderId="31" xfId="0" applyFont="1" applyFill="1" applyBorder="1">
      <alignment vertical="center"/>
    </xf>
    <xf numFmtId="0" fontId="3" fillId="0" borderId="27" xfId="0" applyFont="1" applyBorder="1" applyAlignment="1">
      <alignment horizontal="center" vertical="center"/>
    </xf>
    <xf numFmtId="0" fontId="3" fillId="5" borderId="28" xfId="0" applyFont="1" applyFill="1" applyBorder="1">
      <alignment vertical="center"/>
    </xf>
    <xf numFmtId="0" fontId="3" fillId="5" borderId="29" xfId="0" applyFont="1" applyFill="1" applyBorder="1">
      <alignment vertical="center"/>
    </xf>
    <xf numFmtId="0" fontId="3" fillId="5" borderId="31" xfId="0" applyFont="1" applyFill="1" applyBorder="1">
      <alignment vertical="center"/>
    </xf>
    <xf numFmtId="0" fontId="3" fillId="4" borderId="15" xfId="0" applyNumberFormat="1" applyFont="1" applyFill="1" applyBorder="1">
      <alignment vertical="center"/>
    </xf>
    <xf numFmtId="0" fontId="3" fillId="0" borderId="32" xfId="0" applyFont="1" applyBorder="1" applyAlignment="1">
      <alignment horizontal="center" vertical="center"/>
    </xf>
    <xf numFmtId="0" fontId="3" fillId="0" borderId="33" xfId="0" applyFont="1" applyFill="1" applyBorder="1" applyAlignment="1">
      <alignment vertical="center"/>
    </xf>
    <xf numFmtId="0" fontId="8" fillId="0" borderId="33" xfId="0" applyFont="1" applyFill="1" applyBorder="1" applyAlignment="1">
      <alignment vertical="center"/>
    </xf>
    <xf numFmtId="0" fontId="3" fillId="0" borderId="0" xfId="0" applyFont="1" applyFill="1" applyBorder="1" applyAlignment="1">
      <alignment vertical="center"/>
    </xf>
    <xf numFmtId="0" fontId="7" fillId="0" borderId="0" xfId="0" applyFont="1" applyFill="1" applyBorder="1" applyAlignment="1">
      <alignment vertical="center"/>
    </xf>
    <xf numFmtId="0" fontId="3" fillId="6" borderId="74" xfId="0" applyFont="1" applyFill="1" applyBorder="1">
      <alignment vertical="center"/>
    </xf>
    <xf numFmtId="0" fontId="3" fillId="6" borderId="68" xfId="0" applyFont="1" applyFill="1" applyBorder="1">
      <alignment vertical="center"/>
    </xf>
    <xf numFmtId="0" fontId="7" fillId="0" borderId="36" xfId="0" applyFont="1" applyBorder="1" applyAlignment="1">
      <alignment vertical="center" wrapText="1"/>
    </xf>
    <xf numFmtId="0" fontId="7" fillId="0" borderId="42" xfId="0" applyFont="1" applyBorder="1" applyAlignment="1">
      <alignment vertical="center" wrapText="1"/>
    </xf>
    <xf numFmtId="0" fontId="3" fillId="0" borderId="37" xfId="0" applyFont="1" applyBorder="1">
      <alignment vertical="center"/>
    </xf>
    <xf numFmtId="0" fontId="3" fillId="0" borderId="42" xfId="0" applyFont="1" applyBorder="1">
      <alignment vertical="center"/>
    </xf>
    <xf numFmtId="0" fontId="7" fillId="0" borderId="77" xfId="0" applyFont="1" applyBorder="1" applyAlignment="1">
      <alignment vertical="center" wrapText="1"/>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9" borderId="47" xfId="0" applyFont="1" applyFill="1" applyBorder="1" applyAlignment="1">
      <alignment horizontal="center" vertical="center"/>
    </xf>
    <xf numFmtId="0" fontId="3" fillId="9" borderId="48" xfId="0" applyFont="1" applyFill="1" applyBorder="1" applyAlignment="1">
      <alignment horizontal="center" vertical="center"/>
    </xf>
    <xf numFmtId="0" fontId="3" fillId="10" borderId="55" xfId="0" applyFont="1" applyFill="1" applyBorder="1" applyAlignment="1">
      <alignment horizontal="center" vertical="center"/>
    </xf>
    <xf numFmtId="0" fontId="3" fillId="10" borderId="56" xfId="0" applyFont="1" applyFill="1" applyBorder="1" applyAlignment="1">
      <alignment horizontal="center" vertical="center"/>
    </xf>
    <xf numFmtId="0" fontId="3" fillId="6" borderId="24" xfId="0" applyFont="1" applyFill="1" applyBorder="1">
      <alignment vertical="center"/>
    </xf>
    <xf numFmtId="0" fontId="3" fillId="6" borderId="11" xfId="0" applyFont="1" applyFill="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11" borderId="62" xfId="0" applyFont="1" applyFill="1" applyBorder="1" applyAlignment="1">
      <alignment vertical="center" wrapText="1"/>
    </xf>
    <xf numFmtId="0" fontId="3" fillId="11" borderId="63" xfId="0" applyFont="1" applyFill="1" applyBorder="1" applyAlignment="1">
      <alignment vertical="center" wrapText="1"/>
    </xf>
    <xf numFmtId="0" fontId="3" fillId="9" borderId="26" xfId="0" applyFont="1" applyFill="1" applyBorder="1" applyAlignment="1">
      <alignment horizontal="center" vertical="center"/>
    </xf>
    <xf numFmtId="0" fontId="3" fillId="10" borderId="83" xfId="0" applyFont="1" applyFill="1" applyBorder="1" applyAlignment="1">
      <alignment horizontal="center" vertical="center"/>
    </xf>
    <xf numFmtId="0" fontId="3" fillId="11" borderId="82" xfId="0" applyFont="1" applyFill="1" applyBorder="1" applyAlignment="1">
      <alignment vertical="center" wrapText="1"/>
    </xf>
    <xf numFmtId="0" fontId="3" fillId="0" borderId="29" xfId="0" applyFont="1" applyBorder="1" applyAlignment="1">
      <alignment horizontal="center" vertical="center"/>
    </xf>
    <xf numFmtId="0" fontId="3" fillId="0" borderId="81" xfId="0" applyFont="1" applyBorder="1" applyAlignment="1">
      <alignment horizontal="center" vertical="center"/>
    </xf>
    <xf numFmtId="0" fontId="3" fillId="0" borderId="8" xfId="0" applyFont="1" applyBorder="1" applyAlignment="1">
      <alignment horizontal="center" vertical="center"/>
    </xf>
    <xf numFmtId="0" fontId="3" fillId="0" borderId="51" xfId="0" applyFont="1" applyBorder="1" applyAlignment="1">
      <alignment horizontal="center" vertical="center"/>
    </xf>
    <xf numFmtId="0" fontId="3" fillId="0" borderId="6" xfId="0" applyFont="1" applyBorder="1" applyAlignment="1">
      <alignment horizontal="center" vertical="center"/>
    </xf>
    <xf numFmtId="0" fontId="12" fillId="0" borderId="34" xfId="0" quotePrefix="1" applyFont="1" applyBorder="1" applyAlignment="1">
      <alignment horizontal="center" vertical="center"/>
    </xf>
    <xf numFmtId="0" fontId="12" fillId="0" borderId="5" xfId="0" applyFont="1" applyBorder="1" applyAlignment="1">
      <alignment horizontal="center" vertical="center"/>
    </xf>
    <xf numFmtId="0" fontId="3" fillId="0" borderId="34" xfId="0" applyFont="1" applyBorder="1" applyAlignment="1">
      <alignment horizontal="center" vertical="center"/>
    </xf>
    <xf numFmtId="0" fontId="3" fillId="0" borderId="5" xfId="0" applyFont="1" applyBorder="1" applyAlignment="1">
      <alignment horizontal="center" vertical="center"/>
    </xf>
    <xf numFmtId="0" fontId="3" fillId="0" borderId="35"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46" xfId="0" applyFont="1" applyBorder="1" applyAlignment="1">
      <alignment horizontal="center" vertical="center"/>
    </xf>
    <xf numFmtId="0" fontId="3" fillId="0" borderId="49" xfId="0" applyFont="1" applyBorder="1" applyAlignment="1">
      <alignment horizontal="center" shrinkToFit="1"/>
    </xf>
    <xf numFmtId="0" fontId="3" fillId="0" borderId="52" xfId="0" applyFont="1" applyBorder="1" applyAlignment="1">
      <alignment horizontal="center" shrinkToFit="1"/>
    </xf>
    <xf numFmtId="0" fontId="3" fillId="0" borderId="36" xfId="0" applyFont="1" applyBorder="1">
      <alignment vertical="center"/>
    </xf>
    <xf numFmtId="0" fontId="3" fillId="0" borderId="45"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7" fillId="0" borderId="75" xfId="0" applyFont="1" applyBorder="1" applyAlignment="1">
      <alignment vertical="center" wrapText="1"/>
    </xf>
    <xf numFmtId="0" fontId="3" fillId="0" borderId="75" xfId="0" applyFont="1" applyFill="1" applyBorder="1" applyAlignment="1">
      <alignment horizontal="distributed" vertical="center" wrapText="1" justifyLastLine="1"/>
    </xf>
    <xf numFmtId="0" fontId="3" fillId="0" borderId="77" xfId="0" applyFont="1" applyFill="1" applyBorder="1" applyAlignment="1">
      <alignment horizontal="distributed" vertical="center" wrapText="1" justifyLastLine="1"/>
    </xf>
    <xf numFmtId="0" fontId="3" fillId="0" borderId="72" xfId="0" applyFont="1" applyBorder="1" applyAlignment="1">
      <alignment horizontal="distributed" vertical="center" wrapText="1" justifyLastLine="1"/>
    </xf>
    <xf numFmtId="0" fontId="3" fillId="0" borderId="78" xfId="0" applyFont="1" applyBorder="1" applyAlignment="1">
      <alignment horizontal="distributed" vertical="center" wrapText="1" justifyLastLine="1"/>
    </xf>
    <xf numFmtId="0" fontId="3" fillId="0" borderId="73" xfId="0" applyFont="1" applyBorder="1" applyAlignment="1">
      <alignment horizontal="distributed" vertical="center" wrapText="1" justifyLastLine="1"/>
    </xf>
    <xf numFmtId="0" fontId="3" fillId="0" borderId="79" xfId="0" applyFont="1" applyBorder="1" applyAlignment="1">
      <alignment horizontal="distributed" vertical="center" wrapText="1" justifyLastLine="1"/>
    </xf>
    <xf numFmtId="0" fontId="3" fillId="0" borderId="30" xfId="0" applyFont="1" applyBorder="1" applyAlignment="1">
      <alignment horizontal="distributed" vertical="center" wrapText="1" justifyLastLine="1"/>
    </xf>
    <xf numFmtId="0" fontId="3" fillId="0" borderId="80" xfId="0" applyFont="1" applyBorder="1" applyAlignment="1">
      <alignment horizontal="distributed" vertical="center" wrapText="1" justifyLastLine="1"/>
    </xf>
    <xf numFmtId="0" fontId="3" fillId="0" borderId="74" xfId="0" applyFont="1" applyBorder="1" applyAlignment="1">
      <alignment horizontal="distributed" vertical="center" wrapText="1" justifyLastLine="1"/>
    </xf>
    <xf numFmtId="0" fontId="3" fillId="0" borderId="68" xfId="0" applyFont="1" applyBorder="1" applyAlignment="1">
      <alignment horizontal="distributed" vertical="center" wrapText="1" justifyLastLine="1"/>
    </xf>
    <xf numFmtId="0" fontId="3" fillId="0" borderId="75" xfId="0" applyFont="1" applyBorder="1" applyAlignment="1">
      <alignment horizontal="distributed" vertical="center" wrapText="1" justifyLastLine="1"/>
    </xf>
    <xf numFmtId="0" fontId="3" fillId="0" borderId="77" xfId="0" applyFont="1" applyBorder="1" applyAlignment="1">
      <alignment horizontal="distributed" vertical="center" wrapText="1" justifyLastLine="1"/>
    </xf>
    <xf numFmtId="0" fontId="3" fillId="12" borderId="66" xfId="0" applyFont="1" applyFill="1" applyBorder="1">
      <alignment vertical="center"/>
    </xf>
    <xf numFmtId="0" fontId="3" fillId="12" borderId="33" xfId="0" applyFont="1" applyFill="1" applyBorder="1">
      <alignment vertical="center"/>
    </xf>
    <xf numFmtId="0" fontId="3" fillId="12" borderId="67" xfId="0" applyFont="1" applyFill="1" applyBorder="1">
      <alignment vertical="center"/>
    </xf>
    <xf numFmtId="0" fontId="3" fillId="12" borderId="25" xfId="0" applyFont="1" applyFill="1" applyBorder="1">
      <alignment vertical="center"/>
    </xf>
    <xf numFmtId="0" fontId="3" fillId="12" borderId="11" xfId="0" applyFont="1" applyFill="1" applyBorder="1">
      <alignment vertical="center"/>
    </xf>
    <xf numFmtId="0" fontId="3" fillId="12" borderId="68" xfId="0" applyFont="1" applyFill="1" applyBorder="1">
      <alignment vertical="center"/>
    </xf>
    <xf numFmtId="0" fontId="8" fillId="0" borderId="69"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39" xfId="0" applyFont="1" applyBorder="1">
      <alignment vertical="center"/>
    </xf>
    <xf numFmtId="0" fontId="3" fillId="9" borderId="70" xfId="0" applyFont="1" applyFill="1" applyBorder="1" applyAlignment="1">
      <alignment horizontal="center" vertical="center"/>
    </xf>
    <xf numFmtId="0" fontId="3" fillId="0" borderId="71" xfId="0" applyFont="1" applyBorder="1" applyAlignment="1">
      <alignment horizontal="center" vertical="center"/>
    </xf>
    <xf numFmtId="0" fontId="3" fillId="0" borderId="56"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vertical="center" wrapText="1"/>
    </xf>
    <xf numFmtId="0" fontId="0" fillId="0" borderId="0" xfId="0" applyAlignment="1">
      <alignment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55"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4" xfId="0" applyFont="1" applyBorder="1" applyAlignment="1">
      <alignment horizontal="center" vertical="center"/>
    </xf>
    <xf numFmtId="0" fontId="3" fillId="0" borderId="63" xfId="0" applyFont="1" applyBorder="1" applyAlignment="1">
      <alignment horizontal="center" vertical="center"/>
    </xf>
    <xf numFmtId="0" fontId="3" fillId="0" borderId="76" xfId="0" applyFont="1" applyBorder="1" applyAlignment="1">
      <alignment horizontal="center" vertical="center"/>
    </xf>
    <xf numFmtId="0" fontId="3" fillId="0" borderId="0" xfId="0" applyFont="1" applyFill="1" applyBorder="1" applyAlignment="1">
      <alignment horizontal="right" vertical="center"/>
    </xf>
    <xf numFmtId="0" fontId="3" fillId="0" borderId="57"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lignment vertical="center"/>
    </xf>
    <xf numFmtId="0" fontId="8" fillId="0" borderId="0" xfId="0" applyFont="1" applyAlignment="1">
      <alignment horizontal="center" vertical="center"/>
    </xf>
    <xf numFmtId="0" fontId="4" fillId="0" borderId="0" xfId="0" applyFont="1">
      <alignment vertical="center"/>
    </xf>
    <xf numFmtId="0" fontId="3" fillId="0" borderId="57" xfId="0" applyFont="1" applyBorder="1" applyAlignment="1">
      <alignment horizontal="distributed" vertical="center" wrapText="1" justifyLastLine="1"/>
    </xf>
    <xf numFmtId="0" fontId="3" fillId="0" borderId="58" xfId="0" applyFont="1" applyBorder="1" applyAlignment="1">
      <alignment horizontal="distributed" vertical="center" wrapText="1" justifyLastLine="1"/>
    </xf>
    <xf numFmtId="0" fontId="3" fillId="0" borderId="65" xfId="0" applyFont="1" applyBorder="1" applyAlignment="1">
      <alignment horizontal="center" vertical="center"/>
    </xf>
    <xf numFmtId="0" fontId="3" fillId="0" borderId="3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34" xfId="0" applyFont="1" applyBorder="1">
      <alignment vertical="center"/>
    </xf>
    <xf numFmtId="0" fontId="3" fillId="0" borderId="35" xfId="0" applyFont="1" applyBorder="1">
      <alignment vertical="center"/>
    </xf>
    <xf numFmtId="0" fontId="3" fillId="0" borderId="5" xfId="0" applyFont="1" applyBorder="1">
      <alignment vertical="center"/>
    </xf>
    <xf numFmtId="0" fontId="7" fillId="0" borderId="37" xfId="0" applyFont="1" applyBorder="1" applyAlignment="1">
      <alignment vertical="center" wrapText="1"/>
    </xf>
    <xf numFmtId="0" fontId="3" fillId="0" borderId="38" xfId="0" applyFont="1" applyBorder="1" applyAlignment="1">
      <alignment horizontal="center" vertical="center"/>
    </xf>
    <xf numFmtId="0" fontId="7" fillId="7" borderId="1" xfId="0" applyFont="1" applyFill="1" applyBorder="1">
      <alignment vertical="center"/>
    </xf>
    <xf numFmtId="0" fontId="7" fillId="7" borderId="2" xfId="0" applyFont="1" applyFill="1" applyBorder="1">
      <alignment vertical="center"/>
    </xf>
    <xf numFmtId="0" fontId="7" fillId="7" borderId="39" xfId="0" applyFont="1" applyFill="1" applyBorder="1">
      <alignment vertical="center"/>
    </xf>
    <xf numFmtId="0" fontId="3" fillId="8" borderId="23" xfId="0" applyFont="1" applyFill="1" applyBorder="1" applyAlignment="1">
      <alignment vertical="center" wrapText="1"/>
    </xf>
    <xf numFmtId="0" fontId="3" fillId="8" borderId="24" xfId="0" applyFont="1" applyFill="1" applyBorder="1" applyAlignment="1">
      <alignment vertical="center" wrapText="1"/>
    </xf>
    <xf numFmtId="0" fontId="3" fillId="8" borderId="40" xfId="0" applyFont="1" applyFill="1" applyBorder="1" applyAlignment="1">
      <alignment vertical="center" wrapText="1"/>
    </xf>
    <xf numFmtId="0" fontId="3" fillId="8" borderId="41" xfId="0" applyFont="1" applyFill="1" applyBorder="1" applyAlignment="1">
      <alignment vertical="center" wrapText="1"/>
    </xf>
    <xf numFmtId="0" fontId="3" fillId="8" borderId="16" xfId="0" applyFont="1" applyFill="1" applyBorder="1" applyAlignment="1">
      <alignment vertical="center" wrapText="1"/>
    </xf>
    <xf numFmtId="0" fontId="3" fillId="8" borderId="22" xfId="0" applyFont="1" applyFill="1" applyBorder="1" applyAlignment="1">
      <alignment vertical="center" wrapText="1"/>
    </xf>
    <xf numFmtId="0" fontId="4" fillId="0" borderId="0" xfId="0" applyFont="1" applyAlignment="1">
      <alignment vertical="center" wrapText="1"/>
    </xf>
    <xf numFmtId="0" fontId="3" fillId="0" borderId="0" xfId="0" applyFont="1" applyAlignment="1">
      <alignment horizontal="right"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9" borderId="88" xfId="0" applyFont="1" applyFill="1" applyBorder="1" applyAlignment="1">
      <alignment horizontal="center" vertical="center"/>
    </xf>
    <xf numFmtId="0" fontId="3" fillId="10" borderId="87" xfId="0" applyFont="1" applyFill="1" applyBorder="1" applyAlignment="1">
      <alignment horizontal="center" vertical="center"/>
    </xf>
    <xf numFmtId="0" fontId="3" fillId="0" borderId="29" xfId="0" applyFont="1" applyBorder="1" applyAlignment="1">
      <alignment horizontal="center" shrinkToFit="1"/>
    </xf>
    <xf numFmtId="0" fontId="3" fillId="0" borderId="84" xfId="0" applyFont="1" applyBorder="1" applyAlignment="1">
      <alignment horizontal="center" shrinkToFit="1"/>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9" borderId="85" xfId="0" applyFont="1" applyFill="1" applyBorder="1" applyAlignment="1">
      <alignment horizontal="center" vertical="center"/>
    </xf>
    <xf numFmtId="0" fontId="3" fillId="10" borderId="86" xfId="0" applyFont="1" applyFill="1" applyBorder="1" applyAlignment="1">
      <alignment horizontal="center" vertical="center"/>
    </xf>
    <xf numFmtId="0" fontId="3" fillId="0" borderId="77" xfId="0" applyFont="1" applyBorder="1">
      <alignment vertical="center"/>
    </xf>
    <xf numFmtId="0" fontId="3" fillId="9" borderId="89" xfId="0" applyFont="1" applyFill="1" applyBorder="1" applyAlignment="1">
      <alignment horizontal="center" vertical="center"/>
    </xf>
    <xf numFmtId="0" fontId="3" fillId="0" borderId="90" xfId="0" applyFont="1" applyBorder="1" applyAlignment="1">
      <alignment horizontal="center" vertical="center"/>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3" fillId="0" borderId="58" xfId="0" applyFont="1" applyBorder="1" applyAlignment="1">
      <alignment horizontal="center" vertical="center"/>
    </xf>
    <xf numFmtId="0" fontId="3" fillId="0" borderId="78" xfId="0" applyFont="1" applyBorder="1" applyAlignment="1">
      <alignment horizontal="center" vertical="center"/>
    </xf>
    <xf numFmtId="0" fontId="3" fillId="0" borderId="0" xfId="0" applyFont="1" applyFill="1" applyBorder="1" applyAlignment="1">
      <alignment vertical="center" wrapText="1"/>
    </xf>
  </cellXfs>
  <cellStyles count="1">
    <cellStyle name="標準" xfId="0" builtinId="0"/>
  </cellStyles>
  <dxfs count="13">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FF99"/>
      <rgbColor rgb="00FFFFCC"/>
      <rgbColor rgb="00CCFFFF"/>
      <rgbColor rgb="00660066"/>
      <rgbColor rgb="00FF8080"/>
      <rgbColor rgb="000066CC"/>
      <rgbColor rgb="00CCCCFF"/>
      <rgbColor rgb="00000080"/>
      <rgbColor rgb="00FF00FF"/>
      <rgbColor rgb="00FFCCFF"/>
      <rgbColor rgb="0000FFFF"/>
      <rgbColor rgb="0099FF99"/>
      <rgbColor rgb="00800000"/>
      <rgbColor rgb="00008080"/>
      <rgbColor rgb="000000FF"/>
      <rgbColor rgb="0000CCFF"/>
      <rgbColor rgb="00CCFFFF"/>
      <rgbColor rgb="00CCFFCC"/>
      <rgbColor rgb="00FFFF66"/>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8238" name="Line 9">
          <a:extLst>
            <a:ext uri="{FF2B5EF4-FFF2-40B4-BE49-F238E27FC236}">
              <a16:creationId xmlns:a16="http://schemas.microsoft.com/office/drawing/2014/main" id="{00000000-0008-0000-0000-00002E200000}"/>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2</xdr:col>
      <xdr:colOff>323850</xdr:colOff>
      <xdr:row>33</xdr:row>
      <xdr:rowOff>142875</xdr:rowOff>
    </xdr:from>
    <xdr:to>
      <xdr:col>9</xdr:col>
      <xdr:colOff>238125</xdr:colOff>
      <xdr:row>37</xdr:row>
      <xdr:rowOff>133350</xdr:rowOff>
    </xdr:to>
    <xdr:sp macro="" textlink="">
      <xdr:nvSpPr>
        <xdr:cNvPr id="8221" name="Rectangle 29">
          <a:extLst>
            <a:ext uri="{FF2B5EF4-FFF2-40B4-BE49-F238E27FC236}">
              <a16:creationId xmlns:a16="http://schemas.microsoft.com/office/drawing/2014/main" id="{00000000-0008-0000-0000-00001D200000}"/>
            </a:ext>
          </a:extLst>
        </xdr:cNvPr>
        <xdr:cNvSpPr>
          <a:spLocks noChangeArrowheads="1"/>
        </xdr:cNvSpPr>
      </xdr:nvSpPr>
      <xdr:spPr bwMode="auto">
        <a:xfrm>
          <a:off x="1104900" y="6753225"/>
          <a:ext cx="3514725" cy="752475"/>
        </a:xfrm>
        <a:prstGeom prst="rect">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※右の表にすべて反映されるので、</a:t>
          </a:r>
          <a:r>
            <a:rPr lang="ja-JP" altLang="en-US" sz="1100" b="1" i="0" u="none" strike="noStrike" baseline="0">
              <a:solidFill>
                <a:srgbClr val="FF0000"/>
              </a:solidFill>
              <a:latin typeface="ＭＳ Ｐゴシック"/>
              <a:ea typeface="ＭＳ Ｐゴシック"/>
            </a:rPr>
            <a:t>左側のカラー</a:t>
          </a:r>
        </a:p>
        <a:p>
          <a:pPr algn="l" rtl="0">
            <a:lnSpc>
              <a:spcPts val="1300"/>
            </a:lnSpc>
            <a:defRPr sz="1000"/>
          </a:pPr>
          <a:r>
            <a:rPr lang="ja-JP" altLang="en-US" sz="1100" b="1" i="0" u="none" strike="noStrike" baseline="0">
              <a:solidFill>
                <a:srgbClr val="FF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になっているところに入力して下さい。</a:t>
          </a: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※表の行は、削除しないで下さい</a:t>
          </a:r>
        </a:p>
      </xdr:txBody>
    </xdr:sp>
    <xdr:clientData/>
  </xdr:twoCellAnchor>
  <xdr:twoCellAnchor>
    <xdr:from>
      <xdr:col>5</xdr:col>
      <xdr:colOff>466725</xdr:colOff>
      <xdr:row>5</xdr:row>
      <xdr:rowOff>19050</xdr:rowOff>
    </xdr:from>
    <xdr:to>
      <xdr:col>10</xdr:col>
      <xdr:colOff>152400</xdr:colOff>
      <xdr:row>6</xdr:row>
      <xdr:rowOff>95250</xdr:rowOff>
    </xdr:to>
    <xdr:sp macro="" textlink="">
      <xdr:nvSpPr>
        <xdr:cNvPr id="8240" name="Line 36">
          <a:extLst>
            <a:ext uri="{FF2B5EF4-FFF2-40B4-BE49-F238E27FC236}">
              <a16:creationId xmlns:a16="http://schemas.microsoft.com/office/drawing/2014/main" id="{00000000-0008-0000-0000-000030200000}"/>
            </a:ext>
          </a:extLst>
        </xdr:cNvPr>
        <xdr:cNvSpPr>
          <a:spLocks noChangeShapeType="1"/>
        </xdr:cNvSpPr>
      </xdr:nvSpPr>
      <xdr:spPr bwMode="auto">
        <a:xfrm flipH="1">
          <a:off x="2790825" y="1371600"/>
          <a:ext cx="2257425" cy="2571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16399" name="Line 1">
          <a:extLst>
            <a:ext uri="{FF2B5EF4-FFF2-40B4-BE49-F238E27FC236}">
              <a16:creationId xmlns:a16="http://schemas.microsoft.com/office/drawing/2014/main" id="{00000000-0008-0000-0100-00000F400000}"/>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5</xdr:col>
      <xdr:colOff>371475</xdr:colOff>
      <xdr:row>5</xdr:row>
      <xdr:rowOff>38100</xdr:rowOff>
    </xdr:from>
    <xdr:to>
      <xdr:col>9</xdr:col>
      <xdr:colOff>485775</xdr:colOff>
      <xdr:row>6</xdr:row>
      <xdr:rowOff>85725</xdr:rowOff>
    </xdr:to>
    <xdr:sp macro="" textlink="">
      <xdr:nvSpPr>
        <xdr:cNvPr id="16400" name="Line 6">
          <a:extLst>
            <a:ext uri="{FF2B5EF4-FFF2-40B4-BE49-F238E27FC236}">
              <a16:creationId xmlns:a16="http://schemas.microsoft.com/office/drawing/2014/main" id="{00000000-0008-0000-0100-000010400000}"/>
            </a:ext>
          </a:extLst>
        </xdr:cNvPr>
        <xdr:cNvSpPr>
          <a:spLocks noChangeShapeType="1"/>
        </xdr:cNvSpPr>
      </xdr:nvSpPr>
      <xdr:spPr bwMode="auto">
        <a:xfrm flipH="1">
          <a:off x="2695575" y="1390650"/>
          <a:ext cx="2171700" cy="2286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18445" name="Line 1">
          <a:extLst>
            <a:ext uri="{FF2B5EF4-FFF2-40B4-BE49-F238E27FC236}">
              <a16:creationId xmlns:a16="http://schemas.microsoft.com/office/drawing/2014/main" id="{00000000-0008-0000-0200-00000D480000}"/>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5</xdr:col>
      <xdr:colOff>257175</xdr:colOff>
      <xdr:row>4</xdr:row>
      <xdr:rowOff>209550</xdr:rowOff>
    </xdr:from>
    <xdr:to>
      <xdr:col>10</xdr:col>
      <xdr:colOff>219075</xdr:colOff>
      <xdr:row>7</xdr:row>
      <xdr:rowOff>0</xdr:rowOff>
    </xdr:to>
    <xdr:sp macro="" textlink="">
      <xdr:nvSpPr>
        <xdr:cNvPr id="18446" name="Line 6">
          <a:extLst>
            <a:ext uri="{FF2B5EF4-FFF2-40B4-BE49-F238E27FC236}">
              <a16:creationId xmlns:a16="http://schemas.microsoft.com/office/drawing/2014/main" id="{00000000-0008-0000-0200-00000E480000}"/>
            </a:ext>
          </a:extLst>
        </xdr:cNvPr>
        <xdr:cNvSpPr>
          <a:spLocks noChangeShapeType="1"/>
        </xdr:cNvSpPr>
      </xdr:nvSpPr>
      <xdr:spPr bwMode="auto">
        <a:xfrm flipH="1">
          <a:off x="2581275" y="1295400"/>
          <a:ext cx="2533650" cy="3333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19469" name="Line 1">
          <a:extLst>
            <a:ext uri="{FF2B5EF4-FFF2-40B4-BE49-F238E27FC236}">
              <a16:creationId xmlns:a16="http://schemas.microsoft.com/office/drawing/2014/main" id="{00000000-0008-0000-0300-00000D4C0000}"/>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5</xdr:col>
      <xdr:colOff>333375</xdr:colOff>
      <xdr:row>4</xdr:row>
      <xdr:rowOff>209550</xdr:rowOff>
    </xdr:from>
    <xdr:to>
      <xdr:col>10</xdr:col>
      <xdr:colOff>171450</xdr:colOff>
      <xdr:row>6</xdr:row>
      <xdr:rowOff>85725</xdr:rowOff>
    </xdr:to>
    <xdr:sp macro="" textlink="">
      <xdr:nvSpPr>
        <xdr:cNvPr id="19470" name="Line 6">
          <a:extLst>
            <a:ext uri="{FF2B5EF4-FFF2-40B4-BE49-F238E27FC236}">
              <a16:creationId xmlns:a16="http://schemas.microsoft.com/office/drawing/2014/main" id="{00000000-0008-0000-0300-00000E4C0000}"/>
            </a:ext>
          </a:extLst>
        </xdr:cNvPr>
        <xdr:cNvSpPr>
          <a:spLocks noChangeShapeType="1"/>
        </xdr:cNvSpPr>
      </xdr:nvSpPr>
      <xdr:spPr bwMode="auto">
        <a:xfrm flipH="1">
          <a:off x="2657475" y="1295400"/>
          <a:ext cx="2409825" cy="32385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12303" name="Line 1">
          <a:extLst>
            <a:ext uri="{FF2B5EF4-FFF2-40B4-BE49-F238E27FC236}">
              <a16:creationId xmlns:a16="http://schemas.microsoft.com/office/drawing/2014/main" id="{00000000-0008-0000-0400-00000F300000}"/>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5</xdr:col>
      <xdr:colOff>495300</xdr:colOff>
      <xdr:row>5</xdr:row>
      <xdr:rowOff>0</xdr:rowOff>
    </xdr:from>
    <xdr:to>
      <xdr:col>10</xdr:col>
      <xdr:colOff>114300</xdr:colOff>
      <xdr:row>6</xdr:row>
      <xdr:rowOff>85725</xdr:rowOff>
    </xdr:to>
    <xdr:sp macro="" textlink="">
      <xdr:nvSpPr>
        <xdr:cNvPr id="12304" name="Line 8">
          <a:extLst>
            <a:ext uri="{FF2B5EF4-FFF2-40B4-BE49-F238E27FC236}">
              <a16:creationId xmlns:a16="http://schemas.microsoft.com/office/drawing/2014/main" id="{00000000-0008-0000-0400-000010300000}"/>
            </a:ext>
          </a:extLst>
        </xdr:cNvPr>
        <xdr:cNvSpPr>
          <a:spLocks noChangeShapeType="1"/>
        </xdr:cNvSpPr>
      </xdr:nvSpPr>
      <xdr:spPr bwMode="auto">
        <a:xfrm flipH="1">
          <a:off x="2819400" y="1352550"/>
          <a:ext cx="2190750" cy="2667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17421" name="Line 1">
          <a:extLst>
            <a:ext uri="{FF2B5EF4-FFF2-40B4-BE49-F238E27FC236}">
              <a16:creationId xmlns:a16="http://schemas.microsoft.com/office/drawing/2014/main" id="{00000000-0008-0000-0500-00000D440000}"/>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5</xdr:col>
      <xdr:colOff>438150</xdr:colOff>
      <xdr:row>4</xdr:row>
      <xdr:rowOff>190500</xdr:rowOff>
    </xdr:from>
    <xdr:to>
      <xdr:col>10</xdr:col>
      <xdr:colOff>142875</xdr:colOff>
      <xdr:row>6</xdr:row>
      <xdr:rowOff>76200</xdr:rowOff>
    </xdr:to>
    <xdr:sp macro="" textlink="">
      <xdr:nvSpPr>
        <xdr:cNvPr id="17422" name="Line 6">
          <a:extLst>
            <a:ext uri="{FF2B5EF4-FFF2-40B4-BE49-F238E27FC236}">
              <a16:creationId xmlns:a16="http://schemas.microsoft.com/office/drawing/2014/main" id="{00000000-0008-0000-0500-00000E440000}"/>
            </a:ext>
          </a:extLst>
        </xdr:cNvPr>
        <xdr:cNvSpPr>
          <a:spLocks noChangeShapeType="1"/>
        </xdr:cNvSpPr>
      </xdr:nvSpPr>
      <xdr:spPr bwMode="auto">
        <a:xfrm flipH="1">
          <a:off x="2762250" y="1276350"/>
          <a:ext cx="2276475" cy="3333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sheetPr>
  <dimension ref="A1:AD45"/>
  <sheetViews>
    <sheetView tabSelected="1" zoomScaleNormal="100" workbookViewId="0">
      <selection activeCell="V18" sqref="V18"/>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hidden="1" customWidth="1"/>
    <col min="27" max="30" width="4.5" style="1" hidden="1" customWidth="1"/>
    <col min="31" max="16384" width="9" style="1"/>
  </cols>
  <sheetData>
    <row r="1" spans="1:30" ht="30" customHeight="1" thickBot="1" x14ac:dyDescent="0.2">
      <c r="A1" s="99" t="s">
        <v>28</v>
      </c>
      <c r="B1" s="100"/>
      <c r="C1" s="99" t="str">
        <f>IF(Q10=0,"",""&amp;DBCS(SUM(Q10:R41)))</f>
        <v>２４</v>
      </c>
      <c r="D1" s="101"/>
      <c r="E1" s="9" t="s">
        <v>22</v>
      </c>
      <c r="F1" s="96" t="s">
        <v>25</v>
      </c>
      <c r="G1" s="96"/>
      <c r="H1" s="97">
        <v>66</v>
      </c>
      <c r="I1" s="98"/>
      <c r="M1" s="139" t="s">
        <v>31</v>
      </c>
      <c r="N1" s="140"/>
      <c r="O1" s="140"/>
      <c r="P1" s="140"/>
      <c r="Q1" s="140"/>
      <c r="R1" s="140"/>
      <c r="S1" s="140"/>
      <c r="T1" s="140"/>
    </row>
    <row r="2" spans="1:30" ht="10.15" customHeight="1" x14ac:dyDescent="0.15">
      <c r="A2" s="162" t="s">
        <v>21</v>
      </c>
      <c r="B2" s="163"/>
      <c r="C2" s="163"/>
      <c r="D2" s="124" t="s">
        <v>17</v>
      </c>
      <c r="E2" s="125"/>
      <c r="F2" s="126"/>
      <c r="G2" s="130" t="s">
        <v>19</v>
      </c>
      <c r="H2" s="131"/>
      <c r="I2" s="132"/>
      <c r="M2" s="16"/>
      <c r="N2" s="12"/>
      <c r="O2" s="12"/>
      <c r="P2" s="12"/>
      <c r="Q2" s="158" t="str">
        <f>IF(G3=0,"",G3&amp;"　　　")</f>
        <v>コウベ　タロウ　　　</v>
      </c>
      <c r="R2" s="158"/>
      <c r="S2" s="158"/>
      <c r="T2" s="158"/>
    </row>
    <row r="3" spans="1:30" ht="25.15" customHeight="1" x14ac:dyDescent="0.15">
      <c r="A3" s="164"/>
      <c r="B3" s="165"/>
      <c r="C3" s="165"/>
      <c r="D3" s="127"/>
      <c r="E3" s="128"/>
      <c r="F3" s="129"/>
      <c r="G3" s="133" t="str">
        <f>PHONETIC(D2)</f>
        <v>コウベ　タロウ</v>
      </c>
      <c r="H3" s="134"/>
      <c r="I3" s="135"/>
      <c r="M3" s="7"/>
      <c r="N3" s="7"/>
      <c r="O3" s="7"/>
      <c r="P3" s="54" t="str">
        <f>IF(D4=0,"( 学番　　　　　)","( 学番　"&amp;D4&amp;" "&amp;"）")</f>
        <v>( 学番　169M302M ）</v>
      </c>
      <c r="Q3" s="159" t="str">
        <f>IF(D2=0,"","氏名　　　　"&amp;D2&amp;"　　"              )</f>
        <v>氏名　　　　神戸　太郎　　</v>
      </c>
      <c r="R3" s="159"/>
      <c r="S3" s="159"/>
      <c r="T3" s="159"/>
      <c r="U3" s="2"/>
    </row>
    <row r="4" spans="1:30" ht="21" customHeight="1" x14ac:dyDescent="0.15">
      <c r="A4" s="170" t="s">
        <v>27</v>
      </c>
      <c r="B4" s="86"/>
      <c r="C4" s="86"/>
      <c r="D4" s="171" t="s">
        <v>37</v>
      </c>
      <c r="E4" s="172"/>
      <c r="F4" s="172"/>
      <c r="G4" s="172"/>
      <c r="H4" s="172"/>
      <c r="I4" s="173"/>
      <c r="M4" s="7"/>
      <c r="N4" s="7"/>
      <c r="O4" s="7"/>
      <c r="P4" s="181" t="s">
        <v>29</v>
      </c>
      <c r="Q4" s="180" t="str">
        <f>D5</f>
        <v>授業科目名を記入</v>
      </c>
      <c r="R4" s="180"/>
      <c r="S4" s="180"/>
      <c r="T4" s="180"/>
      <c r="U4" s="2"/>
    </row>
    <row r="5" spans="1:30" ht="21" customHeight="1" thickBot="1" x14ac:dyDescent="0.2">
      <c r="A5" s="182" t="s">
        <v>29</v>
      </c>
      <c r="B5" s="183"/>
      <c r="C5" s="183"/>
      <c r="D5" s="174" t="s">
        <v>30</v>
      </c>
      <c r="E5" s="175"/>
      <c r="F5" s="175"/>
      <c r="G5" s="175"/>
      <c r="H5" s="175"/>
      <c r="I5" s="176"/>
      <c r="J5" s="18"/>
      <c r="K5" s="18"/>
      <c r="M5" s="7"/>
      <c r="N5" s="7"/>
      <c r="O5" s="7"/>
      <c r="P5" s="181"/>
      <c r="Q5" s="180"/>
      <c r="R5" s="180"/>
      <c r="S5" s="180"/>
      <c r="T5" s="180"/>
      <c r="W5" s="18"/>
      <c r="X5" s="18"/>
      <c r="Y5" s="18"/>
      <c r="Z5" s="18"/>
    </row>
    <row r="6" spans="1:30" ht="14.25" customHeight="1" thickBot="1" x14ac:dyDescent="0.2">
      <c r="A6" s="136">
        <v>9</v>
      </c>
      <c r="B6" s="137" t="s">
        <v>12</v>
      </c>
      <c r="C6" s="53"/>
      <c r="D6" s="177"/>
      <c r="E6" s="178"/>
      <c r="F6" s="178"/>
      <c r="G6" s="178"/>
      <c r="H6" s="178"/>
      <c r="I6" s="179"/>
      <c r="J6" s="10"/>
      <c r="K6" s="10"/>
      <c r="N6" s="17">
        <f>IF(A6=0,"",+A6)</f>
        <v>9</v>
      </c>
      <c r="O6" s="1" t="s">
        <v>12</v>
      </c>
      <c r="P6" s="181"/>
      <c r="Q6" s="180"/>
      <c r="R6" s="180"/>
      <c r="S6" s="180"/>
      <c r="T6" s="180"/>
      <c r="W6" s="10"/>
      <c r="X6" s="10"/>
      <c r="Y6" s="10"/>
      <c r="Z6" s="10"/>
      <c r="AA6" s="10"/>
      <c r="AB6" s="10"/>
      <c r="AC6" s="10"/>
      <c r="AD6" s="10"/>
    </row>
    <row r="7" spans="1:30" ht="10.15" customHeight="1" thickBot="1" x14ac:dyDescent="0.2">
      <c r="A7" s="80"/>
      <c r="B7" s="138"/>
      <c r="C7" s="10"/>
      <c r="D7" s="10"/>
      <c r="E7" s="10"/>
      <c r="F7" s="10"/>
      <c r="G7" s="10"/>
      <c r="H7" s="10"/>
      <c r="I7" s="10"/>
      <c r="J7" s="10"/>
      <c r="K7" s="10"/>
      <c r="W7" s="10"/>
      <c r="X7" s="10"/>
      <c r="Y7" s="10"/>
      <c r="Z7" s="10"/>
      <c r="AA7" s="10"/>
      <c r="AB7" s="10"/>
      <c r="AC7" s="10"/>
      <c r="AD7" s="10"/>
    </row>
    <row r="8" spans="1:30" ht="15" customHeight="1" x14ac:dyDescent="0.15">
      <c r="A8" s="143" t="s">
        <v>13</v>
      </c>
      <c r="B8" s="145" t="s">
        <v>1</v>
      </c>
      <c r="C8" s="151" t="s">
        <v>14</v>
      </c>
      <c r="D8" s="147"/>
      <c r="E8" s="147"/>
      <c r="F8" s="147"/>
      <c r="G8" s="146" t="s">
        <v>10</v>
      </c>
      <c r="H8" s="147"/>
      <c r="I8" s="147"/>
      <c r="J8" s="148"/>
      <c r="K8" s="149" t="s">
        <v>23</v>
      </c>
      <c r="M8" s="160" t="s">
        <v>0</v>
      </c>
      <c r="N8" s="114" t="s">
        <v>1</v>
      </c>
      <c r="O8" s="116" t="s">
        <v>2</v>
      </c>
      <c r="P8" s="117"/>
      <c r="Q8" s="116" t="s">
        <v>18</v>
      </c>
      <c r="R8" s="120"/>
      <c r="S8" s="122" t="s">
        <v>32</v>
      </c>
      <c r="T8" s="112" t="s">
        <v>7</v>
      </c>
    </row>
    <row r="9" spans="1:30" ht="15" customHeight="1" x14ac:dyDescent="0.15">
      <c r="A9" s="144"/>
      <c r="B9" s="138"/>
      <c r="C9" s="20" t="s">
        <v>15</v>
      </c>
      <c r="D9" s="21" t="s">
        <v>16</v>
      </c>
      <c r="E9" s="55" t="s">
        <v>15</v>
      </c>
      <c r="F9" s="21" t="s">
        <v>16</v>
      </c>
      <c r="G9" s="65" t="s">
        <v>15</v>
      </c>
      <c r="H9" s="22" t="s">
        <v>16</v>
      </c>
      <c r="I9" s="60" t="s">
        <v>15</v>
      </c>
      <c r="J9" s="23" t="s">
        <v>16</v>
      </c>
      <c r="K9" s="150"/>
      <c r="M9" s="161"/>
      <c r="N9" s="115"/>
      <c r="O9" s="118"/>
      <c r="P9" s="119"/>
      <c r="Q9" s="118"/>
      <c r="R9" s="121"/>
      <c r="S9" s="123"/>
      <c r="T9" s="113"/>
    </row>
    <row r="10" spans="1:30" ht="15" customHeight="1" x14ac:dyDescent="0.15">
      <c r="A10" s="79">
        <v>3</v>
      </c>
      <c r="B10" s="81" t="s">
        <v>24</v>
      </c>
      <c r="C10" s="24">
        <v>9</v>
      </c>
      <c r="D10" s="30">
        <v>0</v>
      </c>
      <c r="E10" s="56">
        <v>15</v>
      </c>
      <c r="F10" s="64">
        <v>0</v>
      </c>
      <c r="G10" s="34">
        <v>12</v>
      </c>
      <c r="H10" s="27">
        <v>0</v>
      </c>
      <c r="I10" s="61">
        <v>13</v>
      </c>
      <c r="J10" s="37">
        <v>0</v>
      </c>
      <c r="K10" s="87" t="s">
        <v>50</v>
      </c>
      <c r="M10" s="153">
        <f>IF(A10=0,"",A10)</f>
        <v>3</v>
      </c>
      <c r="N10" s="154" t="str">
        <f>IF(B10=0,"",B10)</f>
        <v>月</v>
      </c>
      <c r="O10" s="105"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9時00分 ～ 15時00分</v>
      </c>
      <c r="P10" s="106"/>
      <c r="Q10" s="155">
        <f>IF(AC10=0,"",IF(AC10&gt;8,"入力ミス",AC10))</f>
        <v>5</v>
      </c>
      <c r="R10" s="156"/>
      <c r="S10" s="157"/>
      <c r="T10" s="111" t="str">
        <f>IF(K10=0,"",K10)</f>
        <v>実験データ整理</v>
      </c>
      <c r="W10" s="41">
        <f>C10+(D10/60)</f>
        <v>9</v>
      </c>
      <c r="X10" s="42">
        <f>E10+(F10/60)</f>
        <v>15</v>
      </c>
      <c r="Y10" s="43">
        <f>G10+(H10/60)</f>
        <v>12</v>
      </c>
      <c r="Z10" s="43">
        <f>I10+(J10/60)</f>
        <v>13</v>
      </c>
      <c r="AA10" s="44">
        <f>(X10-W10)-AB10-AB11</f>
        <v>5</v>
      </c>
      <c r="AB10" s="44">
        <f>(Z10-Y10)</f>
        <v>1</v>
      </c>
      <c r="AC10" s="83">
        <f>SUM(AA10:AA11)</f>
        <v>5</v>
      </c>
      <c r="AD10" s="70">
        <f>SUM(AB10:AB11)</f>
        <v>1</v>
      </c>
    </row>
    <row r="11" spans="1:30" ht="15" customHeight="1" x14ac:dyDescent="0.15">
      <c r="A11" s="80"/>
      <c r="B11" s="82"/>
      <c r="C11" s="19"/>
      <c r="D11" s="31"/>
      <c r="E11" s="57"/>
      <c r="F11" s="31"/>
      <c r="G11" s="35"/>
      <c r="H11" s="28"/>
      <c r="I11" s="62"/>
      <c r="J11" s="38"/>
      <c r="K11" s="88"/>
      <c r="M11" s="78"/>
      <c r="N11" s="104"/>
      <c r="O11" s="15" t="str">
        <f>IF(AB10=0,"","休憩時間")</f>
        <v>休憩時間</v>
      </c>
      <c r="P11" s="40" t="str">
        <f>IF(AND(Z10=0,Z11=0),"",IF(AND(Z10&gt;0,Z11=0,H10=0,J10=0),G10&amp;":"&amp;H10&amp;"0 ～ "&amp;I10&amp;":"&amp;J10&amp;"0",IF(AND(Z10&gt;0,Z11=0,H10&gt;0,J10&gt;0),G10&amp;":"&amp;H10&amp;" ～ "&amp;I10&amp;":"&amp;J10,IF(AND(Z10&gt;0,Z11&gt;0,H10=0,J10=0,H11=0,J11=0),G10&amp;":"&amp;H10&amp;"0～"&amp;I10&amp;":"&amp;J10&amp;"0、"&amp;G11&amp;":"&amp;H11&amp;"0～"&amp;I11&amp;":"&amp;J11&amp;"0",IF(AND(Z10&gt;0,Z11&gt;0,H10&gt;0,J10&gt;0,H11&gt;0,J11&gt;0),G10&amp;":"&amp;H10&amp;"～"&amp;I10&amp;":"&amp;J10&amp;"、"&amp;G11&amp;":"&amp;H11&amp;"～"&amp;I11&amp;":"&amp;J11,IF(AND(Z10&gt;0,Z11&gt;0,H10&gt;0,J10&gt;0,H11=0,J11=0),G10&amp;":"&amp;H10&amp;"～"&amp;I10&amp;":"&amp;J10&amp;"、"&amp;G11&amp;":"&amp;H11&amp;"0～"&amp;I11&amp;":"&amp;J11&amp;"0",IF(AND(Z10&gt;0,Z11&gt;0,H10=0,J10=0,H11&gt;0,J11&gt;0),G10&amp;":"&amp;H10&amp;"0～"&amp;I10&amp;":"&amp;J10&amp;"0、"&amp;G11&amp;":"&amp;H11&amp;"～"&amp;I11&amp;":"&amp;J11)))))))</f>
        <v>12:00 ～ 13:00</v>
      </c>
      <c r="Q11" s="94"/>
      <c r="R11" s="95"/>
      <c r="S11" s="75"/>
      <c r="T11" s="73"/>
      <c r="W11" s="45">
        <f>C11+(D11/60)</f>
        <v>0</v>
      </c>
      <c r="X11" s="46">
        <f>E11+(F11/60)</f>
        <v>0</v>
      </c>
      <c r="Y11" s="47">
        <f>G11+(H11/60)</f>
        <v>0</v>
      </c>
      <c r="Z11" s="47">
        <f>I11+(J11/60)</f>
        <v>0</v>
      </c>
      <c r="AA11" s="48">
        <f>(X11-W11)</f>
        <v>0</v>
      </c>
      <c r="AB11" s="48">
        <f>(Z11-Y11)</f>
        <v>0</v>
      </c>
      <c r="AC11" s="84"/>
      <c r="AD11" s="71"/>
    </row>
    <row r="12" spans="1:30" ht="15" customHeight="1" x14ac:dyDescent="0.15">
      <c r="A12" s="79"/>
      <c r="B12" s="81"/>
      <c r="C12" s="24"/>
      <c r="D12" s="30"/>
      <c r="E12" s="56"/>
      <c r="F12" s="30"/>
      <c r="G12" s="34"/>
      <c r="H12" s="27"/>
      <c r="I12" s="61"/>
      <c r="J12" s="37"/>
      <c r="K12" s="87"/>
      <c r="M12" s="77" t="str">
        <f>IF(A12=0,"",A12)</f>
        <v/>
      </c>
      <c r="N12" s="108" t="str">
        <f>IF(B12=0,"",B12)</f>
        <v/>
      </c>
      <c r="O12" s="105"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06"/>
      <c r="Q12" s="109" t="str">
        <f>IF(AC12=0,"",IF(AC12&gt;8,"入力ミス",AC12))</f>
        <v/>
      </c>
      <c r="R12" s="110"/>
      <c r="S12" s="107"/>
      <c r="T12" s="72" t="str">
        <f t="shared" ref="T12:T26" si="0">IF(K12=0,"",K12)</f>
        <v/>
      </c>
      <c r="W12" s="41">
        <f t="shared" ref="W12:W41" si="1">C12+(D12/60)</f>
        <v>0</v>
      </c>
      <c r="X12" s="42">
        <f t="shared" ref="X12:X41" si="2">E12+(F12/60)</f>
        <v>0</v>
      </c>
      <c r="Y12" s="43">
        <f t="shared" ref="Y12:Y41" si="3">G12+(H12/60)</f>
        <v>0</v>
      </c>
      <c r="Z12" s="43">
        <f t="shared" ref="Z12:Z41" si="4">I12+(J12/60)</f>
        <v>0</v>
      </c>
      <c r="AA12" s="44">
        <f>(X12-W12)-AB12-AB13</f>
        <v>0</v>
      </c>
      <c r="AB12" s="44">
        <f t="shared" ref="AB12:AB41" si="5">(Z12-Y12)</f>
        <v>0</v>
      </c>
      <c r="AC12" s="83">
        <f>SUM(AA12:AA13)</f>
        <v>0</v>
      </c>
      <c r="AD12" s="70">
        <f>SUM(AB12:AB13)</f>
        <v>0</v>
      </c>
    </row>
    <row r="13" spans="1:30" ht="15" customHeight="1" x14ac:dyDescent="0.15">
      <c r="A13" s="80"/>
      <c r="B13" s="82"/>
      <c r="C13" s="25"/>
      <c r="D13" s="32"/>
      <c r="E13" s="58"/>
      <c r="F13" s="32"/>
      <c r="G13" s="35"/>
      <c r="H13" s="28"/>
      <c r="I13" s="62"/>
      <c r="J13" s="38"/>
      <c r="K13" s="88"/>
      <c r="M13" s="102"/>
      <c r="N13" s="103"/>
      <c r="O13" s="15" t="str">
        <f>IF(AB12=0,"","休憩時間")</f>
        <v/>
      </c>
      <c r="P13" s="40" t="str">
        <f>IF(AND(Z12=0,Z13=0),"",IF(AND(Z12&gt;0,Z13=0,H12=0,J12=0),G12&amp;":"&amp;H12&amp;"0 ～ "&amp;I12&amp;":"&amp;J12&amp;"0",IF(AND(Z12&gt;0,Z13=0,H12&gt;0,J12&gt;0),G12&amp;":"&amp;H12&amp;" ～ "&amp;I12&amp;":"&amp;J12,IF(AND(Z12&gt;0,Z13&gt;0,H12=0,J12=0,H13=0,J13=0),G12&amp;":"&amp;H12&amp;"0～"&amp;I12&amp;":"&amp;J12&amp;"0、"&amp;G13&amp;":"&amp;H13&amp;"0～"&amp;I13&amp;":"&amp;J13&amp;"0",IF(AND(Z12&gt;0,Z13&gt;0,H12&gt;0,J12&gt;0,H13&gt;0,J13&gt;0),G12&amp;":"&amp;H12&amp;"～"&amp;I12&amp;":"&amp;J12&amp;"、"&amp;G13&amp;":"&amp;H13&amp;"～"&amp;I13&amp;":"&amp;J13,IF(AND(Z12&gt;0,Z13&gt;0,H12&gt;0,J12&gt;0,H13=0,J13=0),G12&amp;":"&amp;H12&amp;"～"&amp;I12&amp;":"&amp;J12&amp;"、"&amp;G13&amp;":"&amp;H13&amp;"0～"&amp;I13&amp;":"&amp;J13&amp;"0",IF(AND(Z12&gt;0,Z13&gt;0,H12=0,J12=0,H13&gt;0,J13&gt;0),G12&amp;":"&amp;H12&amp;"0～"&amp;I12&amp;":"&amp;J12&amp;"0、"&amp;G13&amp;":"&amp;H13&amp;"～"&amp;I13&amp;":"&amp;J13)))))))</f>
        <v/>
      </c>
      <c r="Q13" s="92"/>
      <c r="R13" s="93"/>
      <c r="S13" s="74"/>
      <c r="T13" s="73"/>
      <c r="W13" s="45">
        <f t="shared" si="1"/>
        <v>0</v>
      </c>
      <c r="X13" s="46">
        <f t="shared" si="2"/>
        <v>0</v>
      </c>
      <c r="Y13" s="47">
        <f t="shared" si="3"/>
        <v>0</v>
      </c>
      <c r="Z13" s="47">
        <f t="shared" si="4"/>
        <v>0</v>
      </c>
      <c r="AA13" s="48">
        <f>(X13-W13)</f>
        <v>0</v>
      </c>
      <c r="AB13" s="48">
        <f t="shared" si="5"/>
        <v>0</v>
      </c>
      <c r="AC13" s="84"/>
      <c r="AD13" s="71"/>
    </row>
    <row r="14" spans="1:30" ht="15" customHeight="1" x14ac:dyDescent="0.15">
      <c r="A14" s="79">
        <v>6</v>
      </c>
      <c r="B14" s="81" t="s">
        <v>20</v>
      </c>
      <c r="C14" s="24">
        <v>13</v>
      </c>
      <c r="D14" s="30">
        <v>0</v>
      </c>
      <c r="E14" s="56">
        <v>18</v>
      </c>
      <c r="F14" s="64">
        <v>0</v>
      </c>
      <c r="G14" s="34">
        <v>16</v>
      </c>
      <c r="H14" s="27">
        <v>0</v>
      </c>
      <c r="I14" s="61">
        <v>17</v>
      </c>
      <c r="J14" s="37">
        <v>0</v>
      </c>
      <c r="K14" s="87" t="s">
        <v>51</v>
      </c>
      <c r="M14" s="77">
        <f>IF(A14=0,"",A14)</f>
        <v>6</v>
      </c>
      <c r="N14" s="108" t="str">
        <f>IF(B14=0,"",B14)</f>
        <v>木</v>
      </c>
      <c r="O14" s="105"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13時00分 ～ 18時00分</v>
      </c>
      <c r="P14" s="106"/>
      <c r="Q14" s="109">
        <f>IF(AC14=0,"",IF(AC14&gt;8,"入力ミス",AC14))</f>
        <v>4</v>
      </c>
      <c r="R14" s="110"/>
      <c r="S14" s="107"/>
      <c r="T14" s="72" t="str">
        <f t="shared" si="0"/>
        <v>マウス飼育</v>
      </c>
      <c r="W14" s="41">
        <f t="shared" si="1"/>
        <v>13</v>
      </c>
      <c r="X14" s="42">
        <f t="shared" si="2"/>
        <v>18</v>
      </c>
      <c r="Y14" s="43">
        <f t="shared" si="3"/>
        <v>16</v>
      </c>
      <c r="Z14" s="43">
        <f t="shared" si="4"/>
        <v>17</v>
      </c>
      <c r="AA14" s="44">
        <f>(X14-W14)-AB14-AB15</f>
        <v>4</v>
      </c>
      <c r="AB14" s="44">
        <f t="shared" si="5"/>
        <v>1</v>
      </c>
      <c r="AC14" s="83">
        <f>SUM(AA14:AA15)</f>
        <v>4</v>
      </c>
      <c r="AD14" s="70">
        <f>SUM(AB14:AB15)</f>
        <v>1</v>
      </c>
    </row>
    <row r="15" spans="1:30" ht="15" customHeight="1" x14ac:dyDescent="0.15">
      <c r="A15" s="80"/>
      <c r="B15" s="82"/>
      <c r="C15" s="19"/>
      <c r="D15" s="31"/>
      <c r="E15" s="57"/>
      <c r="F15" s="31"/>
      <c r="G15" s="35"/>
      <c r="H15" s="28"/>
      <c r="I15" s="62"/>
      <c r="J15" s="38"/>
      <c r="K15" s="88"/>
      <c r="M15" s="78"/>
      <c r="N15" s="104"/>
      <c r="O15" s="15" t="str">
        <f>IF(AB14=0,"","休憩時間")</f>
        <v>休憩時間</v>
      </c>
      <c r="P15" s="40" t="str">
        <f>IF(AND(Z14=0,Z15=0),"",IF(AND(Z14&gt;0,Z15=0,H14=0,J14=0),G14&amp;":"&amp;H14&amp;"0 ～ "&amp;I14&amp;":"&amp;J14&amp;"0",IF(AND(Z14&gt;0,Z15=0,H14&gt;0,J14&gt;0),G14&amp;":"&amp;H14&amp;" ～ "&amp;I14&amp;":"&amp;J14,IF(AND(Z14&gt;0,Z15&gt;0,H14=0,J14=0,H15=0,J15=0),G14&amp;":"&amp;H14&amp;"0～"&amp;I14&amp;":"&amp;J14&amp;"0、"&amp;G15&amp;":"&amp;H15&amp;"0～"&amp;I15&amp;":"&amp;J15&amp;"0",IF(AND(Z14&gt;0,Z15&gt;0,H14&gt;0,J14&gt;0,H15&gt;0,J15&gt;0),G14&amp;":"&amp;H14&amp;"～"&amp;I14&amp;":"&amp;J14&amp;"、"&amp;G15&amp;":"&amp;H15&amp;"～"&amp;I15&amp;":"&amp;J15,IF(AND(Z14&gt;0,Z15&gt;0,H14&gt;0,J14&gt;0,H15=0,J15=0),G14&amp;":"&amp;H14&amp;"～"&amp;I14&amp;":"&amp;J14&amp;"、"&amp;G15&amp;":"&amp;H15&amp;"0～"&amp;I15&amp;":"&amp;J15&amp;"0",IF(AND(Z14&gt;0,Z15&gt;0,H14=0,J14=0,H15&gt;0,J15&gt;0),G14&amp;":"&amp;H14&amp;"0～"&amp;I14&amp;":"&amp;J14&amp;"0、"&amp;G15&amp;":"&amp;H15&amp;"～"&amp;I15&amp;":"&amp;J15)))))))</f>
        <v>16:00 ～ 17:00</v>
      </c>
      <c r="Q15" s="94"/>
      <c r="R15" s="95"/>
      <c r="S15" s="75"/>
      <c r="T15" s="73"/>
      <c r="W15" s="45">
        <f t="shared" si="1"/>
        <v>0</v>
      </c>
      <c r="X15" s="46">
        <f t="shared" si="2"/>
        <v>0</v>
      </c>
      <c r="Y15" s="47">
        <f t="shared" si="3"/>
        <v>0</v>
      </c>
      <c r="Z15" s="47">
        <f t="shared" si="4"/>
        <v>0</v>
      </c>
      <c r="AA15" s="48">
        <f>(X15-W15)</f>
        <v>0</v>
      </c>
      <c r="AB15" s="48">
        <f t="shared" si="5"/>
        <v>0</v>
      </c>
      <c r="AC15" s="84"/>
      <c r="AD15" s="71"/>
    </row>
    <row r="16" spans="1:30" ht="15" customHeight="1" x14ac:dyDescent="0.15">
      <c r="A16" s="79">
        <v>10</v>
      </c>
      <c r="B16" s="81" t="s">
        <v>34</v>
      </c>
      <c r="C16" s="24">
        <v>13</v>
      </c>
      <c r="D16" s="30">
        <v>0</v>
      </c>
      <c r="E16" s="56">
        <v>19</v>
      </c>
      <c r="F16" s="64">
        <v>0</v>
      </c>
      <c r="G16" s="34">
        <v>15</v>
      </c>
      <c r="H16" s="27">
        <v>0</v>
      </c>
      <c r="I16" s="61">
        <v>16</v>
      </c>
      <c r="J16" s="37">
        <v>0</v>
      </c>
      <c r="K16" s="87" t="s">
        <v>50</v>
      </c>
      <c r="M16" s="102">
        <f>IF(A16=0,"",A16)</f>
        <v>10</v>
      </c>
      <c r="N16" s="103" t="str">
        <f>IF(B16=0,"",B16)</f>
        <v>月</v>
      </c>
      <c r="O16" s="105"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13時00分 ～ 19時00分</v>
      </c>
      <c r="P16" s="106"/>
      <c r="Q16" s="109">
        <f>IF(AC16=0,"",IF(AC16&gt;8,"入力ミス",AC16))</f>
        <v>5</v>
      </c>
      <c r="R16" s="110"/>
      <c r="S16" s="74"/>
      <c r="T16" s="72" t="str">
        <f t="shared" si="0"/>
        <v>実験データ整理</v>
      </c>
      <c r="W16" s="41">
        <f t="shared" si="1"/>
        <v>13</v>
      </c>
      <c r="X16" s="42">
        <f t="shared" si="2"/>
        <v>19</v>
      </c>
      <c r="Y16" s="43">
        <f t="shared" si="3"/>
        <v>15</v>
      </c>
      <c r="Z16" s="43">
        <f t="shared" si="4"/>
        <v>16</v>
      </c>
      <c r="AA16" s="44">
        <f>(X16-W16)-AB16-AB17</f>
        <v>5</v>
      </c>
      <c r="AB16" s="44">
        <f t="shared" si="5"/>
        <v>1</v>
      </c>
      <c r="AC16" s="83">
        <f>SUM(AA16:AA17)</f>
        <v>5</v>
      </c>
      <c r="AD16" s="70">
        <f>SUM(AB16:AB17)</f>
        <v>1</v>
      </c>
    </row>
    <row r="17" spans="1:30" ht="15" customHeight="1" x14ac:dyDescent="0.15">
      <c r="A17" s="80"/>
      <c r="B17" s="82"/>
      <c r="C17" s="19"/>
      <c r="D17" s="31"/>
      <c r="E17" s="57"/>
      <c r="F17" s="31"/>
      <c r="G17" s="35"/>
      <c r="H17" s="28"/>
      <c r="I17" s="62"/>
      <c r="J17" s="38"/>
      <c r="K17" s="88"/>
      <c r="M17" s="102"/>
      <c r="N17" s="103"/>
      <c r="O17" s="15" t="str">
        <f>IF(AB16=0,"","休憩時間")</f>
        <v>休憩時間</v>
      </c>
      <c r="P17" s="40" t="str">
        <f>IF(AND(Z16=0,Z17=0),"",IF(AND(Z16&gt;0,Z17=0,H16=0,J16=0),G16&amp;":"&amp;H16&amp;"0 ～ "&amp;I16&amp;":"&amp;J16&amp;"0",IF(AND(Z16&gt;0,Z17=0,H16&gt;0,J16&gt;0),G16&amp;":"&amp;H16&amp;" ～ "&amp;I16&amp;":"&amp;J16,IF(AND(Z16&gt;0,Z17&gt;0,H16=0,J16=0,H17=0,J17=0),G16&amp;":"&amp;H16&amp;"0～"&amp;I16&amp;":"&amp;J16&amp;"0、"&amp;G17&amp;":"&amp;H17&amp;"0～"&amp;I17&amp;":"&amp;J17&amp;"0",IF(AND(Z16&gt;0,Z17&gt;0,H16&gt;0,J16&gt;0,H17&gt;0,J17&gt;0),G16&amp;":"&amp;H16&amp;"～"&amp;I16&amp;":"&amp;J16&amp;"、"&amp;G17&amp;":"&amp;H17&amp;"～"&amp;I17&amp;":"&amp;J17,IF(AND(Z16&gt;0,Z17&gt;0,H16&gt;0,J16&gt;0,H17=0,J17=0),G16&amp;":"&amp;H16&amp;"～"&amp;I16&amp;":"&amp;J16&amp;"、"&amp;G17&amp;":"&amp;H17&amp;"0～"&amp;I17&amp;":"&amp;J17&amp;"0",IF(AND(Z16&gt;0,Z17&gt;0,H16=0,J16=0,H17&gt;0,J17&gt;0),G16&amp;":"&amp;H16&amp;"0～"&amp;I16&amp;":"&amp;J16&amp;"0、"&amp;G17&amp;":"&amp;H17&amp;"～"&amp;I17&amp;":"&amp;J17)))))))</f>
        <v>15:00 ～ 16:00</v>
      </c>
      <c r="Q17" s="94"/>
      <c r="R17" s="95"/>
      <c r="S17" s="74"/>
      <c r="T17" s="73"/>
      <c r="W17" s="45">
        <f t="shared" si="1"/>
        <v>0</v>
      </c>
      <c r="X17" s="46">
        <f t="shared" si="2"/>
        <v>0</v>
      </c>
      <c r="Y17" s="47">
        <f t="shared" si="3"/>
        <v>0</v>
      </c>
      <c r="Z17" s="47">
        <f t="shared" si="4"/>
        <v>0</v>
      </c>
      <c r="AA17" s="48">
        <f>(X17-W17)</f>
        <v>0</v>
      </c>
      <c r="AB17" s="48">
        <f t="shared" si="5"/>
        <v>0</v>
      </c>
      <c r="AC17" s="84"/>
      <c r="AD17" s="71"/>
    </row>
    <row r="18" spans="1:30" ht="15" customHeight="1" x14ac:dyDescent="0.15">
      <c r="A18" s="79">
        <v>11</v>
      </c>
      <c r="B18" s="81" t="s">
        <v>36</v>
      </c>
      <c r="C18" s="24">
        <v>9</v>
      </c>
      <c r="D18" s="30">
        <v>0</v>
      </c>
      <c r="E18" s="56">
        <v>15</v>
      </c>
      <c r="F18" s="64">
        <v>0</v>
      </c>
      <c r="G18" s="34">
        <v>12</v>
      </c>
      <c r="H18" s="27">
        <v>0</v>
      </c>
      <c r="I18" s="61">
        <v>14</v>
      </c>
      <c r="J18" s="37">
        <v>0</v>
      </c>
      <c r="K18" s="87" t="s">
        <v>52</v>
      </c>
      <c r="M18" s="77">
        <f>IF(A18=0,"",A18)</f>
        <v>11</v>
      </c>
      <c r="N18" s="108" t="str">
        <f>IF(B18=0,"",B18)</f>
        <v>火</v>
      </c>
      <c r="O18" s="105"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9時00分 ～ 15時00分</v>
      </c>
      <c r="P18" s="106"/>
      <c r="Q18" s="109">
        <f>IF(AC18=0,"",IF(AC18&gt;8,"入力ミス",AC18))</f>
        <v>4</v>
      </c>
      <c r="R18" s="110"/>
      <c r="S18" s="107"/>
      <c r="T18" s="72" t="str">
        <f t="shared" si="0"/>
        <v>細胞実験</v>
      </c>
      <c r="W18" s="41">
        <f t="shared" si="1"/>
        <v>9</v>
      </c>
      <c r="X18" s="42">
        <f t="shared" si="2"/>
        <v>15</v>
      </c>
      <c r="Y18" s="43">
        <f t="shared" si="3"/>
        <v>12</v>
      </c>
      <c r="Z18" s="43">
        <f t="shared" si="4"/>
        <v>14</v>
      </c>
      <c r="AA18" s="44">
        <f>(X18-W18)-AB18-AB19</f>
        <v>4</v>
      </c>
      <c r="AB18" s="44">
        <f t="shared" si="5"/>
        <v>2</v>
      </c>
      <c r="AC18" s="83">
        <f>SUM(AA18:AA19)</f>
        <v>4</v>
      </c>
      <c r="AD18" s="70">
        <f>SUM(AB18:AB19)</f>
        <v>2</v>
      </c>
    </row>
    <row r="19" spans="1:30" ht="15" customHeight="1" x14ac:dyDescent="0.15">
      <c r="A19" s="80"/>
      <c r="B19" s="82"/>
      <c r="C19" s="19"/>
      <c r="D19" s="31"/>
      <c r="E19" s="57"/>
      <c r="F19" s="31"/>
      <c r="G19" s="35"/>
      <c r="H19" s="28"/>
      <c r="I19" s="62"/>
      <c r="J19" s="38"/>
      <c r="K19" s="88"/>
      <c r="M19" s="78"/>
      <c r="N19" s="104"/>
      <c r="O19" s="15" t="str">
        <f>IF(AB18=0,"","休憩時間")</f>
        <v>休憩時間</v>
      </c>
      <c r="P19" s="40" t="str">
        <f>IF(AND(Z18=0,Z19=0),"",IF(AND(Z18&gt;0,Z19=0,H18=0,J18=0),G18&amp;":"&amp;H18&amp;"0 ～ "&amp;I18&amp;":"&amp;J18&amp;"0",IF(AND(Z18&gt;0,Z19=0,H18&gt;0,J18&gt;0),G18&amp;":"&amp;H18&amp;" ～ "&amp;I18&amp;":"&amp;J18,IF(AND(Z18&gt;0,Z19&gt;0,H18=0,J18=0,H19=0,J19=0),G18&amp;":"&amp;H18&amp;"0～"&amp;I18&amp;":"&amp;J18&amp;"0、"&amp;G19&amp;":"&amp;H19&amp;"0～"&amp;I19&amp;":"&amp;J19&amp;"0",IF(AND(Z18&gt;0,Z19&gt;0,H18&gt;0,J18&gt;0,H19&gt;0,J19&gt;0),G18&amp;":"&amp;H18&amp;"～"&amp;I18&amp;":"&amp;J18&amp;"、"&amp;G19&amp;":"&amp;H19&amp;"～"&amp;I19&amp;":"&amp;J19,IF(AND(Z18&gt;0,Z19&gt;0,H18&gt;0,J18&gt;0,H19=0,J19=0),G18&amp;":"&amp;H18&amp;"～"&amp;I18&amp;":"&amp;J18&amp;"、"&amp;G19&amp;":"&amp;H19&amp;"0～"&amp;I19&amp;":"&amp;J19&amp;"0",IF(AND(Z18&gt;0,Z19&gt;0,H18=0,J18=0,H19&gt;0,J19&gt;0),G18&amp;":"&amp;H18&amp;"0～"&amp;I18&amp;":"&amp;J18&amp;"0、"&amp;G19&amp;":"&amp;H19&amp;"～"&amp;I19&amp;":"&amp;J19)))))))</f>
        <v>12:00 ～ 14:00</v>
      </c>
      <c r="Q19" s="94"/>
      <c r="R19" s="95"/>
      <c r="S19" s="75"/>
      <c r="T19" s="73"/>
      <c r="W19" s="45">
        <f t="shared" si="1"/>
        <v>0</v>
      </c>
      <c r="X19" s="46">
        <f t="shared" si="2"/>
        <v>0</v>
      </c>
      <c r="Y19" s="47">
        <f t="shared" si="3"/>
        <v>0</v>
      </c>
      <c r="Z19" s="47">
        <f t="shared" si="4"/>
        <v>0</v>
      </c>
      <c r="AA19" s="48">
        <f>(X19-W19)</f>
        <v>0</v>
      </c>
      <c r="AB19" s="48">
        <f t="shared" si="5"/>
        <v>0</v>
      </c>
      <c r="AC19" s="84"/>
      <c r="AD19" s="71"/>
    </row>
    <row r="20" spans="1:30" ht="15" customHeight="1" x14ac:dyDescent="0.15">
      <c r="A20" s="79"/>
      <c r="B20" s="81"/>
      <c r="C20" s="24"/>
      <c r="D20" s="30"/>
      <c r="E20" s="56"/>
      <c r="F20" s="64"/>
      <c r="G20" s="34"/>
      <c r="H20" s="27"/>
      <c r="I20" s="61"/>
      <c r="J20" s="37"/>
      <c r="K20" s="87"/>
      <c r="M20" s="102" t="str">
        <f>IF(A20=0,"",A20)</f>
        <v/>
      </c>
      <c r="N20" s="103" t="str">
        <f>IF(B20=0,"",B20)</f>
        <v/>
      </c>
      <c r="O20" s="105"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06"/>
      <c r="Q20" s="109" t="str">
        <f>IF(AC20=0,"",IF(AC20&gt;8,"入力ミス",AC20))</f>
        <v/>
      </c>
      <c r="R20" s="110"/>
      <c r="S20" s="74"/>
      <c r="T20" s="72" t="str">
        <f t="shared" si="0"/>
        <v/>
      </c>
      <c r="W20" s="41">
        <f t="shared" si="1"/>
        <v>0</v>
      </c>
      <c r="X20" s="42">
        <f t="shared" si="2"/>
        <v>0</v>
      </c>
      <c r="Y20" s="43">
        <f t="shared" si="3"/>
        <v>0</v>
      </c>
      <c r="Z20" s="43">
        <f t="shared" si="4"/>
        <v>0</v>
      </c>
      <c r="AA20" s="44">
        <f>(X20-W20)-AB20-AB21</f>
        <v>0</v>
      </c>
      <c r="AB20" s="44">
        <f t="shared" si="5"/>
        <v>0</v>
      </c>
      <c r="AC20" s="83">
        <f>SUM(AA20:AA21)</f>
        <v>0</v>
      </c>
      <c r="AD20" s="70">
        <f>SUM(AB20:AB21)</f>
        <v>0</v>
      </c>
    </row>
    <row r="21" spans="1:30" ht="15" customHeight="1" x14ac:dyDescent="0.15">
      <c r="A21" s="80"/>
      <c r="B21" s="82"/>
      <c r="C21" s="19"/>
      <c r="D21" s="31"/>
      <c r="E21" s="57"/>
      <c r="F21" s="31"/>
      <c r="G21" s="35"/>
      <c r="H21" s="28"/>
      <c r="I21" s="62"/>
      <c r="J21" s="38"/>
      <c r="K21" s="88"/>
      <c r="M21" s="102"/>
      <c r="N21" s="103"/>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94"/>
      <c r="R21" s="95"/>
      <c r="S21" s="74"/>
      <c r="T21" s="73"/>
      <c r="W21" s="45">
        <f t="shared" si="1"/>
        <v>0</v>
      </c>
      <c r="X21" s="46">
        <f t="shared" si="2"/>
        <v>0</v>
      </c>
      <c r="Y21" s="47">
        <f t="shared" si="3"/>
        <v>0</v>
      </c>
      <c r="Z21" s="47">
        <f t="shared" si="4"/>
        <v>0</v>
      </c>
      <c r="AA21" s="48">
        <f>(X21-W21)</f>
        <v>0</v>
      </c>
      <c r="AB21" s="48">
        <f t="shared" si="5"/>
        <v>0</v>
      </c>
      <c r="AC21" s="84"/>
      <c r="AD21" s="71"/>
    </row>
    <row r="22" spans="1:30" ht="15" customHeight="1" x14ac:dyDescent="0.15">
      <c r="A22" s="79"/>
      <c r="B22" s="81"/>
      <c r="C22" s="24"/>
      <c r="D22" s="30"/>
      <c r="E22" s="56"/>
      <c r="F22" s="64"/>
      <c r="G22" s="34"/>
      <c r="H22" s="27"/>
      <c r="I22" s="61"/>
      <c r="J22" s="37"/>
      <c r="K22" s="87"/>
      <c r="M22" s="77" t="str">
        <f>IF(A22=0,"",A22)</f>
        <v/>
      </c>
      <c r="N22" s="108" t="str">
        <f>IF(B22=0,"",B22)</f>
        <v/>
      </c>
      <c r="O22" s="105"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06"/>
      <c r="Q22" s="109" t="str">
        <f>IF(AC22=0,"",IF(AC22&gt;8,"入力ミス",AC22))</f>
        <v/>
      </c>
      <c r="R22" s="110"/>
      <c r="S22" s="107"/>
      <c r="T22" s="72" t="str">
        <f t="shared" si="0"/>
        <v/>
      </c>
      <c r="W22" s="41">
        <f t="shared" si="1"/>
        <v>0</v>
      </c>
      <c r="X22" s="42">
        <f t="shared" si="2"/>
        <v>0</v>
      </c>
      <c r="Y22" s="43">
        <f t="shared" si="3"/>
        <v>0</v>
      </c>
      <c r="Z22" s="43">
        <f t="shared" si="4"/>
        <v>0</v>
      </c>
      <c r="AA22" s="44">
        <f>(X22-W22)-AB22-AB23</f>
        <v>0</v>
      </c>
      <c r="AB22" s="44">
        <f t="shared" si="5"/>
        <v>0</v>
      </c>
      <c r="AC22" s="83">
        <f>SUM(AA22:AA23)</f>
        <v>0</v>
      </c>
      <c r="AD22" s="70">
        <f>SUM(AB22:AB23)</f>
        <v>0</v>
      </c>
    </row>
    <row r="23" spans="1:30" ht="15" customHeight="1" x14ac:dyDescent="0.15">
      <c r="A23" s="80"/>
      <c r="B23" s="82"/>
      <c r="C23" s="19"/>
      <c r="D23" s="31"/>
      <c r="E23" s="57"/>
      <c r="F23" s="31"/>
      <c r="G23" s="35"/>
      <c r="H23" s="28"/>
      <c r="I23" s="62"/>
      <c r="J23" s="38"/>
      <c r="K23" s="88"/>
      <c r="M23" s="78"/>
      <c r="N23" s="104"/>
      <c r="O23" s="15" t="str">
        <f>IF(AD22=0,"","休憩時間")</f>
        <v/>
      </c>
      <c r="P23" s="40"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94"/>
      <c r="R23" s="95"/>
      <c r="S23" s="75"/>
      <c r="T23" s="73"/>
      <c r="W23" s="45">
        <f t="shared" si="1"/>
        <v>0</v>
      </c>
      <c r="X23" s="46">
        <f t="shared" si="2"/>
        <v>0</v>
      </c>
      <c r="Y23" s="47">
        <f t="shared" si="3"/>
        <v>0</v>
      </c>
      <c r="Z23" s="47">
        <f t="shared" si="4"/>
        <v>0</v>
      </c>
      <c r="AA23" s="48">
        <f>(X23-W23)</f>
        <v>0</v>
      </c>
      <c r="AB23" s="48">
        <f t="shared" si="5"/>
        <v>0</v>
      </c>
      <c r="AC23" s="84"/>
      <c r="AD23" s="71"/>
    </row>
    <row r="24" spans="1:30" ht="15" customHeight="1" x14ac:dyDescent="0.15">
      <c r="A24" s="79">
        <v>24</v>
      </c>
      <c r="B24" s="81" t="s">
        <v>34</v>
      </c>
      <c r="C24" s="24">
        <v>9</v>
      </c>
      <c r="D24" s="30">
        <v>0</v>
      </c>
      <c r="E24" s="56">
        <v>18</v>
      </c>
      <c r="F24" s="64">
        <v>0</v>
      </c>
      <c r="G24" s="34">
        <v>12</v>
      </c>
      <c r="H24" s="27">
        <v>0</v>
      </c>
      <c r="I24" s="61">
        <v>14</v>
      </c>
      <c r="J24" s="37">
        <v>0</v>
      </c>
      <c r="K24" s="87" t="s">
        <v>52</v>
      </c>
      <c r="M24" s="102">
        <f>IF(A24=0,"",A24)</f>
        <v>24</v>
      </c>
      <c r="N24" s="103" t="str">
        <f>IF(B24=0,"",B24)</f>
        <v>月</v>
      </c>
      <c r="O24" s="105"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9時00分 ～ 18時00分</v>
      </c>
      <c r="P24" s="106"/>
      <c r="Q24" s="109">
        <f>IF(AC24=0,"",IF(AC24&gt;8,"入力ミス",AC24))</f>
        <v>6</v>
      </c>
      <c r="R24" s="110"/>
      <c r="S24" s="74"/>
      <c r="T24" s="72" t="str">
        <f t="shared" si="0"/>
        <v>細胞実験</v>
      </c>
      <c r="W24" s="41">
        <f t="shared" si="1"/>
        <v>9</v>
      </c>
      <c r="X24" s="42">
        <f t="shared" si="2"/>
        <v>18</v>
      </c>
      <c r="Y24" s="43">
        <f t="shared" si="3"/>
        <v>12</v>
      </c>
      <c r="Z24" s="43">
        <f t="shared" si="4"/>
        <v>14</v>
      </c>
      <c r="AA24" s="44">
        <f>(X24-W24)-AB24-AB25</f>
        <v>6</v>
      </c>
      <c r="AB24" s="44">
        <f t="shared" si="5"/>
        <v>2</v>
      </c>
      <c r="AC24" s="83">
        <f>SUM(AA24:AA25)</f>
        <v>6</v>
      </c>
      <c r="AD24" s="70">
        <f>SUM(AB24:AB25)</f>
        <v>3</v>
      </c>
    </row>
    <row r="25" spans="1:30" ht="15" customHeight="1" x14ac:dyDescent="0.15">
      <c r="A25" s="80"/>
      <c r="B25" s="82"/>
      <c r="C25" s="19"/>
      <c r="D25" s="31"/>
      <c r="E25" s="57"/>
      <c r="F25" s="31"/>
      <c r="G25" s="35">
        <v>16</v>
      </c>
      <c r="H25" s="28">
        <v>0</v>
      </c>
      <c r="I25" s="62">
        <v>17</v>
      </c>
      <c r="J25" s="38">
        <v>0</v>
      </c>
      <c r="K25" s="88"/>
      <c r="M25" s="102"/>
      <c r="N25" s="103"/>
      <c r="O25" s="15" t="str">
        <f>IF(AD24=0,"","休憩時間")</f>
        <v>休憩時間</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12:00～14:00、16:00～17:00</v>
      </c>
      <c r="Q25" s="94"/>
      <c r="R25" s="95"/>
      <c r="S25" s="74"/>
      <c r="T25" s="73"/>
      <c r="W25" s="45">
        <f t="shared" si="1"/>
        <v>0</v>
      </c>
      <c r="X25" s="46">
        <f t="shared" si="2"/>
        <v>0</v>
      </c>
      <c r="Y25" s="47">
        <f t="shared" si="3"/>
        <v>16</v>
      </c>
      <c r="Z25" s="47">
        <f t="shared" si="4"/>
        <v>17</v>
      </c>
      <c r="AA25" s="48">
        <f>(X25-W25)</f>
        <v>0</v>
      </c>
      <c r="AB25" s="48">
        <f t="shared" si="5"/>
        <v>1</v>
      </c>
      <c r="AC25" s="84"/>
      <c r="AD25" s="71"/>
    </row>
    <row r="26" spans="1:30" ht="15" customHeight="1" x14ac:dyDescent="0.15">
      <c r="A26" s="79"/>
      <c r="B26" s="81"/>
      <c r="C26" s="24"/>
      <c r="D26" s="30"/>
      <c r="E26" s="56"/>
      <c r="F26" s="64"/>
      <c r="G26" s="34"/>
      <c r="H26" s="27"/>
      <c r="I26" s="61"/>
      <c r="J26" s="37"/>
      <c r="K26" s="87"/>
      <c r="M26" s="77" t="str">
        <f>IF(A26=0,"",A26)</f>
        <v/>
      </c>
      <c r="N26" s="108" t="str">
        <f>IF(B26=0,"",B26)</f>
        <v/>
      </c>
      <c r="O26" s="105"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06"/>
      <c r="Q26" s="109" t="str">
        <f>IF(AC26=0,"",IF(AC26&gt;8,"入力ミス",AC26))</f>
        <v/>
      </c>
      <c r="R26" s="110"/>
      <c r="S26" s="107"/>
      <c r="T26" s="72" t="str">
        <f t="shared" si="0"/>
        <v/>
      </c>
      <c r="W26" s="41">
        <f t="shared" si="1"/>
        <v>0</v>
      </c>
      <c r="X26" s="42">
        <f t="shared" si="2"/>
        <v>0</v>
      </c>
      <c r="Y26" s="43">
        <f t="shared" si="3"/>
        <v>0</v>
      </c>
      <c r="Z26" s="43">
        <f t="shared" si="4"/>
        <v>0</v>
      </c>
      <c r="AA26" s="44">
        <f>(X26-W26)-AB26-AB27</f>
        <v>0</v>
      </c>
      <c r="AB26" s="44">
        <f t="shared" si="5"/>
        <v>0</v>
      </c>
      <c r="AC26" s="83">
        <f>SUM(AA26:AA27)</f>
        <v>0</v>
      </c>
      <c r="AD26" s="70">
        <f>SUM(AB26:AB27)</f>
        <v>0</v>
      </c>
    </row>
    <row r="27" spans="1:30" ht="15" customHeight="1" x14ac:dyDescent="0.15">
      <c r="A27" s="80"/>
      <c r="B27" s="82"/>
      <c r="C27" s="19"/>
      <c r="D27" s="31"/>
      <c r="E27" s="57"/>
      <c r="F27" s="31"/>
      <c r="G27" s="35"/>
      <c r="H27" s="28"/>
      <c r="I27" s="62"/>
      <c r="J27" s="38"/>
      <c r="K27" s="88"/>
      <c r="M27" s="78"/>
      <c r="N27" s="104"/>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94"/>
      <c r="R27" s="95"/>
      <c r="S27" s="75"/>
      <c r="T27" s="73"/>
      <c r="W27" s="45">
        <f t="shared" si="1"/>
        <v>0</v>
      </c>
      <c r="X27" s="46">
        <f t="shared" si="2"/>
        <v>0</v>
      </c>
      <c r="Y27" s="47">
        <f t="shared" si="3"/>
        <v>0</v>
      </c>
      <c r="Z27" s="47">
        <f t="shared" si="4"/>
        <v>0</v>
      </c>
      <c r="AA27" s="48">
        <f>(X27-W27)</f>
        <v>0</v>
      </c>
      <c r="AB27" s="48">
        <f t="shared" si="5"/>
        <v>0</v>
      </c>
      <c r="AC27" s="84"/>
      <c r="AD27" s="71"/>
    </row>
    <row r="28" spans="1:30" ht="15" customHeight="1" x14ac:dyDescent="0.15">
      <c r="A28" s="79"/>
      <c r="B28" s="81"/>
      <c r="C28" s="24"/>
      <c r="D28" s="30"/>
      <c r="E28" s="56"/>
      <c r="F28" s="64"/>
      <c r="G28" s="34"/>
      <c r="H28" s="27"/>
      <c r="I28" s="61"/>
      <c r="J28" s="37"/>
      <c r="K28" s="87"/>
      <c r="M28" s="77" t="str">
        <f>IF(A28=0,"",A28)</f>
        <v/>
      </c>
      <c r="N28" s="108" t="str">
        <f>IF(B28=0,"",B28)</f>
        <v/>
      </c>
      <c r="O28" s="105"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06"/>
      <c r="Q28" s="109" t="str">
        <f>IF(AC28=0,"",IF(AC28&gt;8,"入力ミス",AC28))</f>
        <v/>
      </c>
      <c r="R28" s="110"/>
      <c r="S28" s="107"/>
      <c r="T28" s="72" t="str">
        <f t="shared" ref="T28:T36" si="6">IF(K28=0,"",K28)</f>
        <v/>
      </c>
      <c r="W28" s="41">
        <f t="shared" si="1"/>
        <v>0</v>
      </c>
      <c r="X28" s="42">
        <f t="shared" si="2"/>
        <v>0</v>
      </c>
      <c r="Y28" s="43">
        <f t="shared" si="3"/>
        <v>0</v>
      </c>
      <c r="Z28" s="43">
        <f t="shared" si="4"/>
        <v>0</v>
      </c>
      <c r="AA28" s="44">
        <f>(X28-W28)-AB28-AB29</f>
        <v>0</v>
      </c>
      <c r="AB28" s="44">
        <f t="shared" si="5"/>
        <v>0</v>
      </c>
      <c r="AC28" s="83">
        <f>SUM(AA28:AA29)</f>
        <v>0</v>
      </c>
      <c r="AD28" s="70">
        <f>SUM(AB28:AB29)</f>
        <v>0</v>
      </c>
    </row>
    <row r="29" spans="1:30" ht="15" customHeight="1" x14ac:dyDescent="0.15">
      <c r="A29" s="80"/>
      <c r="B29" s="82"/>
      <c r="C29" s="19"/>
      <c r="D29" s="31"/>
      <c r="E29" s="57"/>
      <c r="F29" s="31"/>
      <c r="G29" s="35"/>
      <c r="H29" s="28"/>
      <c r="I29" s="62"/>
      <c r="J29" s="38"/>
      <c r="K29" s="88"/>
      <c r="M29" s="78"/>
      <c r="N29" s="104"/>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94"/>
      <c r="R29" s="95"/>
      <c r="S29" s="75"/>
      <c r="T29" s="73"/>
      <c r="W29" s="45">
        <f t="shared" si="1"/>
        <v>0</v>
      </c>
      <c r="X29" s="46">
        <f t="shared" si="2"/>
        <v>0</v>
      </c>
      <c r="Y29" s="47">
        <f t="shared" si="3"/>
        <v>0</v>
      </c>
      <c r="Z29" s="47">
        <f t="shared" si="4"/>
        <v>0</v>
      </c>
      <c r="AA29" s="48">
        <f>(X29-W29)</f>
        <v>0</v>
      </c>
      <c r="AB29" s="48">
        <f t="shared" si="5"/>
        <v>0</v>
      </c>
      <c r="AC29" s="84"/>
      <c r="AD29" s="71"/>
    </row>
    <row r="30" spans="1:30" ht="15" customHeight="1" x14ac:dyDescent="0.15">
      <c r="A30" s="79">
        <v>27</v>
      </c>
      <c r="B30" s="81" t="s">
        <v>8</v>
      </c>
      <c r="C30" s="24">
        <v>9</v>
      </c>
      <c r="D30" s="30">
        <v>0</v>
      </c>
      <c r="E30" s="56">
        <v>18</v>
      </c>
      <c r="F30" s="64">
        <v>0</v>
      </c>
      <c r="G30" s="34"/>
      <c r="H30" s="27"/>
      <c r="I30" s="61"/>
      <c r="J30" s="37"/>
      <c r="K30" s="87"/>
      <c r="M30" s="77">
        <f>IF(A30=0,"",A30)</f>
        <v>27</v>
      </c>
      <c r="N30" s="108" t="str">
        <f>IF(B30=0,"",B30)</f>
        <v>木</v>
      </c>
      <c r="O30" s="105"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9時00分 ～ 18時00分</v>
      </c>
      <c r="P30" s="106"/>
      <c r="Q30" s="109" t="str">
        <f>IF(AC30=0,"",IF(AC30&gt;8,"入力ミス",AC30))</f>
        <v>入力ミス</v>
      </c>
      <c r="R30" s="110"/>
      <c r="S30" s="107"/>
      <c r="T30" s="72" t="str">
        <f t="shared" si="6"/>
        <v/>
      </c>
      <c r="W30" s="41">
        <f t="shared" si="1"/>
        <v>9</v>
      </c>
      <c r="X30" s="42">
        <f t="shared" si="2"/>
        <v>18</v>
      </c>
      <c r="Y30" s="43">
        <f t="shared" si="3"/>
        <v>0</v>
      </c>
      <c r="Z30" s="43">
        <f t="shared" si="4"/>
        <v>0</v>
      </c>
      <c r="AA30" s="44">
        <f>(X30-W30)-AB30-AB31</f>
        <v>9</v>
      </c>
      <c r="AB30" s="44">
        <f t="shared" si="5"/>
        <v>0</v>
      </c>
      <c r="AC30" s="83">
        <f>SUM(AA30:AA31)</f>
        <v>9</v>
      </c>
      <c r="AD30" s="70">
        <f>SUM(AB30:AB31)</f>
        <v>0</v>
      </c>
    </row>
    <row r="31" spans="1:30" ht="15" customHeight="1" x14ac:dyDescent="0.15">
      <c r="A31" s="80"/>
      <c r="B31" s="82"/>
      <c r="C31" s="19"/>
      <c r="D31" s="31"/>
      <c r="E31" s="57"/>
      <c r="F31" s="31"/>
      <c r="G31" s="35"/>
      <c r="H31" s="28"/>
      <c r="I31" s="62"/>
      <c r="J31" s="38"/>
      <c r="K31" s="88"/>
      <c r="M31" s="78"/>
      <c r="N31" s="104"/>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94"/>
      <c r="R31" s="95"/>
      <c r="S31" s="75"/>
      <c r="T31" s="73"/>
      <c r="W31" s="45">
        <f t="shared" si="1"/>
        <v>0</v>
      </c>
      <c r="X31" s="46">
        <f t="shared" si="2"/>
        <v>0</v>
      </c>
      <c r="Y31" s="47">
        <f t="shared" si="3"/>
        <v>0</v>
      </c>
      <c r="Z31" s="47">
        <f t="shared" si="4"/>
        <v>0</v>
      </c>
      <c r="AA31" s="48">
        <f>(X31-W31)</f>
        <v>0</v>
      </c>
      <c r="AB31" s="48">
        <f t="shared" si="5"/>
        <v>0</v>
      </c>
      <c r="AC31" s="84"/>
      <c r="AD31" s="71"/>
    </row>
    <row r="32" spans="1:30" ht="15" customHeight="1" x14ac:dyDescent="0.15">
      <c r="A32" s="79"/>
      <c r="B32" s="81"/>
      <c r="C32" s="24"/>
      <c r="D32" s="30"/>
      <c r="E32" s="56"/>
      <c r="F32" s="64"/>
      <c r="G32" s="34"/>
      <c r="H32" s="27"/>
      <c r="I32" s="61"/>
      <c r="J32" s="37"/>
      <c r="K32" s="87"/>
      <c r="M32" s="77" t="str">
        <f>IF(A32=0,"",A32)</f>
        <v/>
      </c>
      <c r="N32" s="108" t="str">
        <f>IF(B32=0,"",B32)</f>
        <v/>
      </c>
      <c r="O32" s="105"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06"/>
      <c r="Q32" s="109" t="str">
        <f>IF(AC32=0,"",IF(AC32&gt;8,"入力ミス",AC32))</f>
        <v/>
      </c>
      <c r="R32" s="110"/>
      <c r="S32" s="107"/>
      <c r="T32" s="72" t="str">
        <f t="shared" si="6"/>
        <v/>
      </c>
      <c r="W32" s="41">
        <f t="shared" si="1"/>
        <v>0</v>
      </c>
      <c r="X32" s="42">
        <f t="shared" si="2"/>
        <v>0</v>
      </c>
      <c r="Y32" s="43">
        <f t="shared" si="3"/>
        <v>0</v>
      </c>
      <c r="Z32" s="43">
        <f t="shared" si="4"/>
        <v>0</v>
      </c>
      <c r="AA32" s="44">
        <f>(X32-W32)-AB32-AB33</f>
        <v>0</v>
      </c>
      <c r="AB32" s="44">
        <f t="shared" si="5"/>
        <v>0</v>
      </c>
      <c r="AC32" s="83">
        <f>SUM(AA32:AA33)</f>
        <v>0</v>
      </c>
      <c r="AD32" s="70">
        <f>SUM(AB32:AB33)</f>
        <v>0</v>
      </c>
    </row>
    <row r="33" spans="1:30" ht="15" customHeight="1" x14ac:dyDescent="0.15">
      <c r="A33" s="80"/>
      <c r="B33" s="82"/>
      <c r="C33" s="19"/>
      <c r="D33" s="31"/>
      <c r="E33" s="57"/>
      <c r="F33" s="31"/>
      <c r="G33" s="35"/>
      <c r="H33" s="28"/>
      <c r="I33" s="62"/>
      <c r="J33" s="38"/>
      <c r="K33" s="88"/>
      <c r="M33" s="78"/>
      <c r="N33" s="104"/>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94"/>
      <c r="R33" s="95"/>
      <c r="S33" s="75"/>
      <c r="T33" s="73"/>
      <c r="W33" s="45">
        <f t="shared" si="1"/>
        <v>0</v>
      </c>
      <c r="X33" s="46">
        <f t="shared" si="2"/>
        <v>0</v>
      </c>
      <c r="Y33" s="47">
        <f t="shared" si="3"/>
        <v>0</v>
      </c>
      <c r="Z33" s="47">
        <f t="shared" si="4"/>
        <v>0</v>
      </c>
      <c r="AA33" s="48">
        <f>(X33-W33)</f>
        <v>0</v>
      </c>
      <c r="AB33" s="48">
        <f t="shared" si="5"/>
        <v>0</v>
      </c>
      <c r="AC33" s="84"/>
      <c r="AD33" s="71"/>
    </row>
    <row r="34" spans="1:30" ht="15" customHeight="1" x14ac:dyDescent="0.15">
      <c r="A34" s="79"/>
      <c r="B34" s="81"/>
      <c r="C34" s="24"/>
      <c r="D34" s="30"/>
      <c r="E34" s="56"/>
      <c r="F34" s="64"/>
      <c r="G34" s="34"/>
      <c r="H34" s="27"/>
      <c r="I34" s="61"/>
      <c r="J34" s="37"/>
      <c r="K34" s="87"/>
      <c r="M34" s="77" t="str">
        <f>IF(A34=0,"",A34)</f>
        <v/>
      </c>
      <c r="N34" s="108" t="str">
        <f>IF(B34=0,"",B34)</f>
        <v/>
      </c>
      <c r="O34" s="105"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06"/>
      <c r="Q34" s="109" t="str">
        <f>IF(AC34=0,"",IF(AC34&gt;8,"入力ミス",AC34))</f>
        <v/>
      </c>
      <c r="R34" s="110"/>
      <c r="S34" s="107"/>
      <c r="T34" s="72" t="str">
        <f t="shared" si="6"/>
        <v/>
      </c>
      <c r="W34" s="41">
        <f t="shared" si="1"/>
        <v>0</v>
      </c>
      <c r="X34" s="42">
        <f t="shared" si="2"/>
        <v>0</v>
      </c>
      <c r="Y34" s="43">
        <f t="shared" si="3"/>
        <v>0</v>
      </c>
      <c r="Z34" s="43">
        <f t="shared" si="4"/>
        <v>0</v>
      </c>
      <c r="AA34" s="44">
        <f>(X34-W34)-AB34-AB35</f>
        <v>0</v>
      </c>
      <c r="AB34" s="44">
        <f t="shared" si="5"/>
        <v>0</v>
      </c>
      <c r="AC34" s="83">
        <f>SUM(AA34:AA35)</f>
        <v>0</v>
      </c>
      <c r="AD34" s="70">
        <f>SUM(AB34:AB35)</f>
        <v>0</v>
      </c>
    </row>
    <row r="35" spans="1:30" ht="15" customHeight="1" x14ac:dyDescent="0.15">
      <c r="A35" s="80"/>
      <c r="B35" s="82"/>
      <c r="C35" s="19"/>
      <c r="D35" s="31"/>
      <c r="E35" s="57"/>
      <c r="F35" s="31"/>
      <c r="G35" s="35"/>
      <c r="H35" s="28"/>
      <c r="I35" s="62"/>
      <c r="J35" s="38"/>
      <c r="K35" s="88"/>
      <c r="M35" s="78"/>
      <c r="N35" s="104"/>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94"/>
      <c r="R35" s="95"/>
      <c r="S35" s="75"/>
      <c r="T35" s="73"/>
      <c r="W35" s="45">
        <f t="shared" si="1"/>
        <v>0</v>
      </c>
      <c r="X35" s="46">
        <f t="shared" si="2"/>
        <v>0</v>
      </c>
      <c r="Y35" s="47">
        <f t="shared" si="3"/>
        <v>0</v>
      </c>
      <c r="Z35" s="47">
        <f t="shared" si="4"/>
        <v>0</v>
      </c>
      <c r="AA35" s="48">
        <f>(X35-W35)</f>
        <v>0</v>
      </c>
      <c r="AB35" s="48">
        <f t="shared" si="5"/>
        <v>0</v>
      </c>
      <c r="AC35" s="84"/>
      <c r="AD35" s="71"/>
    </row>
    <row r="36" spans="1:30" ht="15" customHeight="1" x14ac:dyDescent="0.15">
      <c r="A36" s="79"/>
      <c r="B36" s="81"/>
      <c r="C36" s="24"/>
      <c r="D36" s="30"/>
      <c r="E36" s="56"/>
      <c r="F36" s="64"/>
      <c r="G36" s="34"/>
      <c r="H36" s="27"/>
      <c r="I36" s="61"/>
      <c r="J36" s="37"/>
      <c r="K36" s="87"/>
      <c r="M36" s="102" t="str">
        <f>IF(A36=0,"",A36)</f>
        <v/>
      </c>
      <c r="N36" s="103" t="str">
        <f>IF(B36=0,"",B36)</f>
        <v/>
      </c>
      <c r="O36" s="105"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06"/>
      <c r="Q36" s="92" t="str">
        <f>IF(AC36=0,"",IF(AC36&gt;8,"入力ミス",AC36))</f>
        <v/>
      </c>
      <c r="R36" s="93"/>
      <c r="S36" s="74"/>
      <c r="T36" s="72" t="str">
        <f t="shared" si="6"/>
        <v/>
      </c>
      <c r="W36" s="41">
        <f t="shared" si="1"/>
        <v>0</v>
      </c>
      <c r="X36" s="42">
        <f t="shared" si="2"/>
        <v>0</v>
      </c>
      <c r="Y36" s="43">
        <f t="shared" si="3"/>
        <v>0</v>
      </c>
      <c r="Z36" s="43">
        <f t="shared" si="4"/>
        <v>0</v>
      </c>
      <c r="AA36" s="44">
        <f>(X36-W36)-AB36-AB37</f>
        <v>0</v>
      </c>
      <c r="AB36" s="44">
        <f t="shared" si="5"/>
        <v>0</v>
      </c>
      <c r="AC36" s="83">
        <f>SUM(AA36:AA37)</f>
        <v>0</v>
      </c>
      <c r="AD36" s="70">
        <f>SUM(AB36:AB37)</f>
        <v>0</v>
      </c>
    </row>
    <row r="37" spans="1:30" ht="15" customHeight="1" x14ac:dyDescent="0.15">
      <c r="A37" s="80"/>
      <c r="B37" s="82"/>
      <c r="C37" s="19"/>
      <c r="D37" s="31"/>
      <c r="E37" s="57"/>
      <c r="F37" s="31"/>
      <c r="G37" s="35"/>
      <c r="H37" s="28"/>
      <c r="I37" s="62"/>
      <c r="J37" s="38"/>
      <c r="K37" s="88"/>
      <c r="M37" s="78"/>
      <c r="N37" s="104"/>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94"/>
      <c r="R37" s="95"/>
      <c r="S37" s="75"/>
      <c r="T37" s="169"/>
      <c r="W37" s="45">
        <f t="shared" si="1"/>
        <v>0</v>
      </c>
      <c r="X37" s="46">
        <f t="shared" si="2"/>
        <v>0</v>
      </c>
      <c r="Y37" s="47">
        <f t="shared" si="3"/>
        <v>0</v>
      </c>
      <c r="Z37" s="47">
        <f t="shared" si="4"/>
        <v>0</v>
      </c>
      <c r="AA37" s="48">
        <f>(X37-W37)</f>
        <v>0</v>
      </c>
      <c r="AB37" s="48">
        <f t="shared" si="5"/>
        <v>0</v>
      </c>
      <c r="AC37" s="84"/>
      <c r="AD37" s="71"/>
    </row>
    <row r="38" spans="1:30" ht="15" customHeight="1" x14ac:dyDescent="0.15">
      <c r="A38" s="79"/>
      <c r="B38" s="81"/>
      <c r="C38" s="24"/>
      <c r="D38" s="30"/>
      <c r="E38" s="56"/>
      <c r="F38" s="64"/>
      <c r="G38" s="34"/>
      <c r="H38" s="27"/>
      <c r="I38" s="61"/>
      <c r="J38" s="37"/>
      <c r="K38" s="87"/>
      <c r="M38" s="77" t="str">
        <f>IF(A38=0,"",A38)</f>
        <v/>
      </c>
      <c r="N38" s="108" t="str">
        <f>IF(B38=0,"",B38)</f>
        <v/>
      </c>
      <c r="O38" s="105"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06"/>
      <c r="Q38" s="109" t="str">
        <f>IF(AC38=0,"",IF(AC38&gt;8,"入力ミス",AC38))</f>
        <v/>
      </c>
      <c r="R38" s="110"/>
      <c r="S38" s="107"/>
      <c r="T38" s="72" t="str">
        <f>IF(K38=0,"",K38)</f>
        <v/>
      </c>
      <c r="W38" s="41">
        <f t="shared" si="1"/>
        <v>0</v>
      </c>
      <c r="X38" s="42">
        <f t="shared" si="2"/>
        <v>0</v>
      </c>
      <c r="Y38" s="43">
        <f t="shared" si="3"/>
        <v>0</v>
      </c>
      <c r="Z38" s="43">
        <f t="shared" si="4"/>
        <v>0</v>
      </c>
      <c r="AA38" s="44">
        <f>(X38-W38)-AB38-AB39</f>
        <v>0</v>
      </c>
      <c r="AB38" s="44">
        <f t="shared" si="5"/>
        <v>0</v>
      </c>
      <c r="AC38" s="83">
        <f>SUM(AA38:AA39)</f>
        <v>0</v>
      </c>
      <c r="AD38" s="70">
        <f>SUM(AB38:AB39)</f>
        <v>0</v>
      </c>
    </row>
    <row r="39" spans="1:30" ht="15" customHeight="1" x14ac:dyDescent="0.15">
      <c r="A39" s="80"/>
      <c r="B39" s="82"/>
      <c r="C39" s="19"/>
      <c r="D39" s="31"/>
      <c r="E39" s="57"/>
      <c r="F39" s="31"/>
      <c r="G39" s="35"/>
      <c r="H39" s="28"/>
      <c r="I39" s="62"/>
      <c r="J39" s="38"/>
      <c r="K39" s="88"/>
      <c r="M39" s="78"/>
      <c r="N39" s="104"/>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94"/>
      <c r="R39" s="95"/>
      <c r="S39" s="75"/>
      <c r="T39" s="73"/>
      <c r="W39" s="45">
        <f t="shared" si="1"/>
        <v>0</v>
      </c>
      <c r="X39" s="46">
        <f t="shared" si="2"/>
        <v>0</v>
      </c>
      <c r="Y39" s="47">
        <f t="shared" si="3"/>
        <v>0</v>
      </c>
      <c r="Z39" s="47">
        <f t="shared" si="4"/>
        <v>0</v>
      </c>
      <c r="AA39" s="48">
        <f>(X39-W39)</f>
        <v>0</v>
      </c>
      <c r="AB39" s="48">
        <f t="shared" si="5"/>
        <v>0</v>
      </c>
      <c r="AC39" s="84"/>
      <c r="AD39" s="71"/>
    </row>
    <row r="40" spans="1:30" ht="15" customHeight="1" x14ac:dyDescent="0.15">
      <c r="A40" s="79"/>
      <c r="B40" s="81"/>
      <c r="C40" s="24"/>
      <c r="D40" s="30"/>
      <c r="E40" s="56"/>
      <c r="F40" s="64"/>
      <c r="G40" s="34"/>
      <c r="H40" s="27"/>
      <c r="I40" s="61"/>
      <c r="J40" s="37"/>
      <c r="K40" s="87"/>
      <c r="M40" s="102" t="str">
        <f>IF(A40=0,"",A40)</f>
        <v/>
      </c>
      <c r="N40" s="103" t="str">
        <f>IF(B40=0,"",B40)</f>
        <v/>
      </c>
      <c r="O40" s="105"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06"/>
      <c r="Q40" s="92" t="str">
        <f>IF(AC40=0,"",IF(AC40&gt;8,"入力ミス",AC40))</f>
        <v/>
      </c>
      <c r="R40" s="93"/>
      <c r="S40" s="74"/>
      <c r="T40" s="72" t="str">
        <f>IF(K40=0,"",K40)</f>
        <v/>
      </c>
      <c r="W40" s="41">
        <f t="shared" si="1"/>
        <v>0</v>
      </c>
      <c r="X40" s="42">
        <f t="shared" si="2"/>
        <v>0</v>
      </c>
      <c r="Y40" s="43">
        <f t="shared" si="3"/>
        <v>0</v>
      </c>
      <c r="Z40" s="43">
        <f t="shared" si="4"/>
        <v>0</v>
      </c>
      <c r="AA40" s="44">
        <f>(X40-W40)-AB40-AB41</f>
        <v>0</v>
      </c>
      <c r="AB40" s="44">
        <f t="shared" si="5"/>
        <v>0</v>
      </c>
      <c r="AC40" s="83">
        <f>SUM(AA40:AA41)</f>
        <v>0</v>
      </c>
      <c r="AD40" s="70">
        <f>SUM(AB40:AB41)</f>
        <v>0</v>
      </c>
    </row>
    <row r="41" spans="1:30" ht="15" customHeight="1" thickBot="1" x14ac:dyDescent="0.2">
      <c r="A41" s="89"/>
      <c r="B41" s="90"/>
      <c r="C41" s="26"/>
      <c r="D41" s="33"/>
      <c r="E41" s="59"/>
      <c r="F41" s="33"/>
      <c r="G41" s="36"/>
      <c r="H41" s="29"/>
      <c r="I41" s="63"/>
      <c r="J41" s="39"/>
      <c r="K41" s="91"/>
      <c r="M41" s="78"/>
      <c r="N41" s="104"/>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94"/>
      <c r="R41" s="95"/>
      <c r="S41" s="75"/>
      <c r="T41" s="76"/>
      <c r="W41" s="45">
        <f t="shared" si="1"/>
        <v>0</v>
      </c>
      <c r="X41" s="46">
        <f t="shared" si="2"/>
        <v>0</v>
      </c>
      <c r="Y41" s="47">
        <f t="shared" si="3"/>
        <v>0</v>
      </c>
      <c r="Z41" s="47">
        <f t="shared" si="4"/>
        <v>0</v>
      </c>
      <c r="AA41" s="48">
        <f>(X41-W41)</f>
        <v>0</v>
      </c>
      <c r="AB41" s="48">
        <f t="shared" si="5"/>
        <v>0</v>
      </c>
      <c r="AC41" s="84"/>
      <c r="AD41" s="71"/>
    </row>
    <row r="42" spans="1:30" ht="30" customHeight="1" x14ac:dyDescent="0.15">
      <c r="M42" s="4"/>
      <c r="N42" s="5"/>
      <c r="O42" s="5"/>
      <c r="P42" s="8" t="s">
        <v>3</v>
      </c>
      <c r="Q42" s="85" t="str">
        <f>DBCS(SUM(Q10:R41))</f>
        <v>２４</v>
      </c>
      <c r="R42" s="86"/>
      <c r="S42" s="13" t="s">
        <v>11</v>
      </c>
      <c r="T42" s="6"/>
    </row>
    <row r="43" spans="1:30" ht="28.5" customHeight="1" x14ac:dyDescent="0.15">
      <c r="M43" s="141" t="s">
        <v>9</v>
      </c>
      <c r="N43" s="142"/>
      <c r="O43" s="142"/>
      <c r="P43" s="142"/>
      <c r="Q43" s="142"/>
      <c r="R43" s="142"/>
      <c r="S43" s="142"/>
      <c r="T43" s="142"/>
    </row>
    <row r="44" spans="1:30" ht="30" customHeight="1" thickBot="1" x14ac:dyDescent="0.2">
      <c r="P44" s="152" t="s">
        <v>26</v>
      </c>
      <c r="Q44" s="152"/>
      <c r="R44" s="1" t="s">
        <v>5</v>
      </c>
      <c r="T44" s="3" t="s">
        <v>4</v>
      </c>
    </row>
    <row r="45" spans="1:30" ht="27" customHeight="1" thickBot="1" x14ac:dyDescent="0.2">
      <c r="P45" s="11" t="s">
        <v>6</v>
      </c>
      <c r="Q45" s="10"/>
      <c r="R45" s="166" t="s">
        <v>35</v>
      </c>
      <c r="S45" s="167"/>
      <c r="T45" s="168"/>
    </row>
  </sheetData>
  <sheetProtection insertColumns="0" insertRows="0" deleteColumns="0" deleteRows="0"/>
  <mergeCells count="210">
    <mergeCell ref="R45:T45"/>
    <mergeCell ref="T36:T37"/>
    <mergeCell ref="A4:C4"/>
    <mergeCell ref="D4:I4"/>
    <mergeCell ref="D5:I6"/>
    <mergeCell ref="Q4:T6"/>
    <mergeCell ref="P4:P6"/>
    <mergeCell ref="A5:C5"/>
    <mergeCell ref="T18:T19"/>
    <mergeCell ref="T34:T35"/>
    <mergeCell ref="T22:T23"/>
    <mergeCell ref="T24:T25"/>
    <mergeCell ref="T28:T29"/>
    <mergeCell ref="T32:T33"/>
    <mergeCell ref="T26:T27"/>
    <mergeCell ref="T30:T31"/>
    <mergeCell ref="M14:M15"/>
    <mergeCell ref="N14:N15"/>
    <mergeCell ref="A14:A15"/>
    <mergeCell ref="T16:T17"/>
    <mergeCell ref="T14:T15"/>
    <mergeCell ref="Q14:R15"/>
    <mergeCell ref="S14:S15"/>
    <mergeCell ref="O14:P14"/>
    <mergeCell ref="A22:A23"/>
    <mergeCell ref="P44:Q44"/>
    <mergeCell ref="M10:M11"/>
    <mergeCell ref="N10:N11"/>
    <mergeCell ref="Q10:R11"/>
    <mergeCell ref="S10:S11"/>
    <mergeCell ref="Q2:T2"/>
    <mergeCell ref="Q3:T3"/>
    <mergeCell ref="T20:T21"/>
    <mergeCell ref="Q16:R17"/>
    <mergeCell ref="S16:S17"/>
    <mergeCell ref="O16:P16"/>
    <mergeCell ref="M18:M19"/>
    <mergeCell ref="N18:N19"/>
    <mergeCell ref="Q18:R19"/>
    <mergeCell ref="S18:S19"/>
    <mergeCell ref="O18:P18"/>
    <mergeCell ref="M16:M17"/>
    <mergeCell ref="N16:N17"/>
    <mergeCell ref="M8:M9"/>
    <mergeCell ref="O10:P10"/>
    <mergeCell ref="O20:P20"/>
    <mergeCell ref="B26:B27"/>
    <mergeCell ref="A2:C3"/>
    <mergeCell ref="D2:F3"/>
    <mergeCell ref="G2:I2"/>
    <mergeCell ref="G3:I3"/>
    <mergeCell ref="A6:A7"/>
    <mergeCell ref="B6:B7"/>
    <mergeCell ref="M1:T1"/>
    <mergeCell ref="M43:T43"/>
    <mergeCell ref="A8:A9"/>
    <mergeCell ref="A12:A13"/>
    <mergeCell ref="B12:B13"/>
    <mergeCell ref="A10:A11"/>
    <mergeCell ref="B8:B9"/>
    <mergeCell ref="G8:J8"/>
    <mergeCell ref="K10:K11"/>
    <mergeCell ref="K8:K9"/>
    <mergeCell ref="B14:B15"/>
    <mergeCell ref="A16:A17"/>
    <mergeCell ref="B16:B17"/>
    <mergeCell ref="B10:B11"/>
    <mergeCell ref="C8:F8"/>
    <mergeCell ref="A20:A21"/>
    <mergeCell ref="B20:B21"/>
    <mergeCell ref="M26:M27"/>
    <mergeCell ref="N26:N27"/>
    <mergeCell ref="Q26:R27"/>
    <mergeCell ref="S26:S27"/>
    <mergeCell ref="O26:P26"/>
    <mergeCell ref="M24:M25"/>
    <mergeCell ref="N24:N25"/>
    <mergeCell ref="Q24:R25"/>
    <mergeCell ref="S24:S25"/>
    <mergeCell ref="O24:P24"/>
    <mergeCell ref="N30:N31"/>
    <mergeCell ref="Q30:R31"/>
    <mergeCell ref="S30:S31"/>
    <mergeCell ref="O30:P30"/>
    <mergeCell ref="M28:M29"/>
    <mergeCell ref="N28:N29"/>
    <mergeCell ref="Q28:R29"/>
    <mergeCell ref="S28:S29"/>
    <mergeCell ref="O28:P28"/>
    <mergeCell ref="AD10:AD11"/>
    <mergeCell ref="T10:T11"/>
    <mergeCell ref="T8:T9"/>
    <mergeCell ref="N8:N9"/>
    <mergeCell ref="O8:P9"/>
    <mergeCell ref="Q8:R9"/>
    <mergeCell ref="S8:S9"/>
    <mergeCell ref="AC10:AC11"/>
    <mergeCell ref="K12:K13"/>
    <mergeCell ref="T12:T13"/>
    <mergeCell ref="M12:M13"/>
    <mergeCell ref="N12:N13"/>
    <mergeCell ref="Q12:R13"/>
    <mergeCell ref="S12:S13"/>
    <mergeCell ref="O12:P12"/>
    <mergeCell ref="AC12:AC13"/>
    <mergeCell ref="AC14:AC15"/>
    <mergeCell ref="AD12:AD13"/>
    <mergeCell ref="AC22:AC23"/>
    <mergeCell ref="AD22:AD23"/>
    <mergeCell ref="AC24:AC25"/>
    <mergeCell ref="AD24:AD25"/>
    <mergeCell ref="AC18:AC19"/>
    <mergeCell ref="AD18:AD19"/>
    <mergeCell ref="AC20:AC21"/>
    <mergeCell ref="AD20:AD21"/>
    <mergeCell ref="AC26:AC27"/>
    <mergeCell ref="AD26:AD27"/>
    <mergeCell ref="AC28:AC29"/>
    <mergeCell ref="AD28:AD29"/>
    <mergeCell ref="K14:K15"/>
    <mergeCell ref="K16:K17"/>
    <mergeCell ref="K18:K19"/>
    <mergeCell ref="K20:K21"/>
    <mergeCell ref="K22:K23"/>
    <mergeCell ref="K24:K25"/>
    <mergeCell ref="K26:K27"/>
    <mergeCell ref="K28:K29"/>
    <mergeCell ref="AD14:AD15"/>
    <mergeCell ref="AC16:AC17"/>
    <mergeCell ref="AD16:AD17"/>
    <mergeCell ref="M22:M23"/>
    <mergeCell ref="N22:N23"/>
    <mergeCell ref="Q22:R23"/>
    <mergeCell ref="S22:S23"/>
    <mergeCell ref="O22:P22"/>
    <mergeCell ref="M20:M21"/>
    <mergeCell ref="N20:N21"/>
    <mergeCell ref="Q20:R21"/>
    <mergeCell ref="S20:S21"/>
    <mergeCell ref="AC30:AC31"/>
    <mergeCell ref="AD30:AD31"/>
    <mergeCell ref="S38:S39"/>
    <mergeCell ref="K30:K31"/>
    <mergeCell ref="K32:K33"/>
    <mergeCell ref="K34:K35"/>
    <mergeCell ref="M34:M35"/>
    <mergeCell ref="N34:N35"/>
    <mergeCell ref="N38:N39"/>
    <mergeCell ref="Q38:R39"/>
    <mergeCell ref="AC38:AC39"/>
    <mergeCell ref="AD38:AD39"/>
    <mergeCell ref="AC32:AC33"/>
    <mergeCell ref="AD32:AD33"/>
    <mergeCell ref="S36:S37"/>
    <mergeCell ref="O36:P36"/>
    <mergeCell ref="Q36:R37"/>
    <mergeCell ref="Q34:R35"/>
    <mergeCell ref="S34:S35"/>
    <mergeCell ref="O34:P34"/>
    <mergeCell ref="M32:M33"/>
    <mergeCell ref="N32:N33"/>
    <mergeCell ref="Q32:R33"/>
    <mergeCell ref="S32:S33"/>
    <mergeCell ref="F1:G1"/>
    <mergeCell ref="H1:I1"/>
    <mergeCell ref="A1:B1"/>
    <mergeCell ref="C1:D1"/>
    <mergeCell ref="M40:M41"/>
    <mergeCell ref="N40:N41"/>
    <mergeCell ref="O40:P40"/>
    <mergeCell ref="O38:P38"/>
    <mergeCell ref="K36:K37"/>
    <mergeCell ref="M36:M37"/>
    <mergeCell ref="N36:N37"/>
    <mergeCell ref="A18:A19"/>
    <mergeCell ref="B18:B19"/>
    <mergeCell ref="A30:A31"/>
    <mergeCell ref="B30:B31"/>
    <mergeCell ref="A24:A25"/>
    <mergeCell ref="B24:B25"/>
    <mergeCell ref="A26:A27"/>
    <mergeCell ref="B34:B35"/>
    <mergeCell ref="A28:A29"/>
    <mergeCell ref="B28:B29"/>
    <mergeCell ref="O32:P32"/>
    <mergeCell ref="B22:B23"/>
    <mergeCell ref="M30:M31"/>
    <mergeCell ref="Q42:R42"/>
    <mergeCell ref="A38:A39"/>
    <mergeCell ref="B38:B39"/>
    <mergeCell ref="K38:K39"/>
    <mergeCell ref="A40:A41"/>
    <mergeCell ref="B40:B41"/>
    <mergeCell ref="K40:K41"/>
    <mergeCell ref="Q40:R41"/>
    <mergeCell ref="AC36:AC37"/>
    <mergeCell ref="AC40:AC41"/>
    <mergeCell ref="AD40:AD41"/>
    <mergeCell ref="T38:T39"/>
    <mergeCell ref="S40:S41"/>
    <mergeCell ref="T40:T41"/>
    <mergeCell ref="M38:M39"/>
    <mergeCell ref="A36:A37"/>
    <mergeCell ref="B36:B37"/>
    <mergeCell ref="A32:A33"/>
    <mergeCell ref="B32:B33"/>
    <mergeCell ref="A34:A35"/>
    <mergeCell ref="AD36:AD37"/>
    <mergeCell ref="AC34:AC35"/>
    <mergeCell ref="AD34:AD35"/>
  </mergeCells>
  <phoneticPr fontId="1"/>
  <conditionalFormatting sqref="Q1:R1048576">
    <cfRule type="cellIs" dxfId="12" priority="1" stopIfTrue="1" operator="equal">
      <formula>"入力ミス"</formula>
    </cfRule>
  </conditionalFormatting>
  <printOptions horizontalCentered="1" verticalCentered="1"/>
  <pageMargins left="0" right="0" top="0.6692913385826772" bottom="0" header="0.31496062992125984" footer="0.19685039370078741"/>
  <pageSetup paperSize="9" scale="70" orientation="landscape" cellComments="asDisplayed" horizontalDpi="300" verticalDpi="300" r:id="rId1"/>
  <headerFooter alignWithMargins="0">
    <oddFooter>&amp;R&amp;12（別紙　２）</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AD57"/>
  <sheetViews>
    <sheetView zoomScaleNormal="100" workbookViewId="0">
      <selection activeCell="B48" sqref="B48:B49"/>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customWidth="1"/>
    <col min="27" max="30" width="4.5" style="1" customWidth="1"/>
    <col min="31" max="16384" width="9" style="1"/>
  </cols>
  <sheetData>
    <row r="1" spans="1:30" ht="30" customHeight="1" thickBot="1" x14ac:dyDescent="0.2">
      <c r="A1" s="99" t="s">
        <v>28</v>
      </c>
      <c r="B1" s="100"/>
      <c r="C1" s="99" t="str">
        <f>IF(Q10=0,"",""&amp;DBCS(SUM(Q10:R53)))</f>
        <v>０</v>
      </c>
      <c r="D1" s="101"/>
      <c r="E1" s="9" t="s">
        <v>22</v>
      </c>
      <c r="F1" s="96" t="s">
        <v>25</v>
      </c>
      <c r="G1" s="96"/>
      <c r="H1" s="97" t="str">
        <f>DBCS(SUM(Q10:Q53)+SUM('12月分'!Q10:Q53)+SUM('1月分'!Q10:Q53)+SUM('10月分'!Q10:Q53)+SUM('11月分'!Q10:Q53))</f>
        <v>０</v>
      </c>
      <c r="I1" s="98"/>
      <c r="M1" s="139" t="s">
        <v>33</v>
      </c>
      <c r="N1" s="140"/>
      <c r="O1" s="140"/>
      <c r="P1" s="140"/>
      <c r="Q1" s="140"/>
      <c r="R1" s="140"/>
      <c r="S1" s="140"/>
      <c r="T1" s="140"/>
    </row>
    <row r="2" spans="1:30" ht="10.15" customHeight="1" x14ac:dyDescent="0.15">
      <c r="A2" s="162" t="s">
        <v>21</v>
      </c>
      <c r="B2" s="163"/>
      <c r="C2" s="188"/>
      <c r="D2" s="124"/>
      <c r="E2" s="125"/>
      <c r="F2" s="126"/>
      <c r="G2" s="130" t="s">
        <v>19</v>
      </c>
      <c r="H2" s="131"/>
      <c r="I2" s="132"/>
      <c r="M2" s="16"/>
      <c r="N2" s="12"/>
      <c r="O2" s="12"/>
      <c r="P2" s="12"/>
      <c r="Q2" s="158" t="str">
        <f>IF('12月分'!G3=0,"",'12月分'!G3&amp;"　　　")</f>
        <v/>
      </c>
      <c r="R2" s="158"/>
      <c r="S2" s="158"/>
      <c r="T2" s="158"/>
    </row>
    <row r="3" spans="1:30" ht="25.15" customHeight="1" x14ac:dyDescent="0.15">
      <c r="A3" s="164"/>
      <c r="B3" s="165"/>
      <c r="C3" s="189"/>
      <c r="D3" s="127"/>
      <c r="E3" s="128"/>
      <c r="F3" s="129"/>
      <c r="G3" s="133" t="str">
        <f>PHONETIC(D2)</f>
        <v/>
      </c>
      <c r="H3" s="134"/>
      <c r="I3" s="135"/>
      <c r="M3" s="7"/>
      <c r="N3" s="7"/>
      <c r="O3" s="7"/>
      <c r="P3" s="54" t="str">
        <f>IF(D4=0,"( 学番　　　　　)","( 学番　"&amp;D4&amp;" "&amp;"）")</f>
        <v>( 学番　　　　　)</v>
      </c>
      <c r="Q3" s="159" t="str">
        <f>IF(D2=0,"","氏名　　　　"&amp;D2&amp;"　　"              )</f>
        <v/>
      </c>
      <c r="R3" s="159"/>
      <c r="S3" s="159"/>
      <c r="T3" s="159"/>
      <c r="U3" s="2"/>
    </row>
    <row r="4" spans="1:30" ht="21" customHeight="1" x14ac:dyDescent="0.15">
      <c r="A4" s="170" t="s">
        <v>27</v>
      </c>
      <c r="B4" s="86"/>
      <c r="C4" s="86"/>
      <c r="D4" s="171"/>
      <c r="E4" s="172"/>
      <c r="F4" s="172"/>
      <c r="G4" s="172"/>
      <c r="H4" s="172"/>
      <c r="I4" s="173"/>
      <c r="J4" s="18"/>
      <c r="K4" s="18"/>
      <c r="M4" s="7"/>
      <c r="N4" s="7"/>
      <c r="O4" s="7"/>
      <c r="P4" s="181" t="s">
        <v>29</v>
      </c>
      <c r="Q4" s="180">
        <f>D5</f>
        <v>0</v>
      </c>
      <c r="R4" s="180"/>
      <c r="S4" s="180"/>
      <c r="T4" s="180"/>
      <c r="W4" s="18"/>
      <c r="X4" s="18"/>
      <c r="Y4" s="18"/>
      <c r="Z4" s="18"/>
    </row>
    <row r="5" spans="1:30" ht="21" customHeight="1" thickBot="1" x14ac:dyDescent="0.2">
      <c r="A5" s="182" t="s">
        <v>29</v>
      </c>
      <c r="B5" s="183"/>
      <c r="C5" s="183"/>
      <c r="D5" s="174"/>
      <c r="E5" s="175"/>
      <c r="F5" s="175"/>
      <c r="G5" s="175"/>
      <c r="H5" s="175"/>
      <c r="I5" s="176"/>
      <c r="J5" s="18"/>
      <c r="K5" s="18"/>
      <c r="M5" s="7"/>
      <c r="N5" s="7"/>
      <c r="O5" s="7"/>
      <c r="P5" s="181"/>
      <c r="Q5" s="180"/>
      <c r="R5" s="180"/>
      <c r="S5" s="180"/>
      <c r="T5" s="180"/>
      <c r="W5" s="18"/>
      <c r="X5" s="18"/>
      <c r="Y5" s="18"/>
      <c r="Z5" s="18"/>
    </row>
    <row r="6" spans="1:30" ht="14.25" customHeight="1" thickBot="1" x14ac:dyDescent="0.2">
      <c r="A6" s="136">
        <v>9</v>
      </c>
      <c r="B6" s="137" t="s">
        <v>12</v>
      </c>
      <c r="C6" s="53"/>
      <c r="D6" s="177"/>
      <c r="E6" s="178"/>
      <c r="F6" s="178"/>
      <c r="G6" s="178"/>
      <c r="H6" s="178"/>
      <c r="I6" s="179"/>
      <c r="J6" s="10"/>
      <c r="K6" s="10"/>
      <c r="N6" s="17">
        <f>IF(A6=0,"",+A6)</f>
        <v>9</v>
      </c>
      <c r="O6" s="1" t="s">
        <v>12</v>
      </c>
      <c r="P6" s="181"/>
      <c r="Q6" s="180"/>
      <c r="R6" s="180"/>
      <c r="S6" s="180"/>
      <c r="T6" s="180"/>
      <c r="W6" s="10"/>
      <c r="X6" s="10"/>
      <c r="Y6" s="10"/>
      <c r="Z6" s="10"/>
      <c r="AA6" s="10"/>
      <c r="AB6" s="10"/>
      <c r="AC6" s="10"/>
      <c r="AD6" s="10"/>
    </row>
    <row r="7" spans="1:30" ht="7.9" customHeight="1" thickBot="1" x14ac:dyDescent="0.2">
      <c r="A7" s="80"/>
      <c r="B7" s="138"/>
      <c r="C7" s="10"/>
      <c r="D7" s="10"/>
      <c r="E7" s="10"/>
      <c r="F7" s="10"/>
      <c r="G7" s="10"/>
      <c r="H7" s="10"/>
      <c r="I7" s="10"/>
      <c r="J7" s="10"/>
      <c r="K7" s="10"/>
      <c r="W7" s="10"/>
      <c r="X7" s="10"/>
      <c r="Y7" s="10"/>
      <c r="Z7" s="10"/>
      <c r="AA7" s="10"/>
      <c r="AB7" s="10"/>
      <c r="AC7" s="10"/>
      <c r="AD7" s="10"/>
    </row>
    <row r="8" spans="1:30" ht="15" customHeight="1" x14ac:dyDescent="0.15">
      <c r="A8" s="143" t="s">
        <v>13</v>
      </c>
      <c r="B8" s="145" t="s">
        <v>1</v>
      </c>
      <c r="C8" s="151" t="s">
        <v>14</v>
      </c>
      <c r="D8" s="147"/>
      <c r="E8" s="147"/>
      <c r="F8" s="147"/>
      <c r="G8" s="146" t="s">
        <v>10</v>
      </c>
      <c r="H8" s="147"/>
      <c r="I8" s="147"/>
      <c r="J8" s="148"/>
      <c r="K8" s="149" t="s">
        <v>7</v>
      </c>
      <c r="M8" s="160" t="s">
        <v>0</v>
      </c>
      <c r="N8" s="114" t="s">
        <v>1</v>
      </c>
      <c r="O8" s="116" t="s">
        <v>2</v>
      </c>
      <c r="P8" s="117"/>
      <c r="Q8" s="116" t="s">
        <v>18</v>
      </c>
      <c r="R8" s="120"/>
      <c r="S8" s="122" t="s">
        <v>32</v>
      </c>
      <c r="T8" s="112" t="s">
        <v>7</v>
      </c>
    </row>
    <row r="9" spans="1:30" ht="15" customHeight="1" x14ac:dyDescent="0.15">
      <c r="A9" s="144"/>
      <c r="B9" s="138"/>
      <c r="C9" s="20" t="s">
        <v>15</v>
      </c>
      <c r="D9" s="21" t="s">
        <v>16</v>
      </c>
      <c r="E9" s="55" t="s">
        <v>15</v>
      </c>
      <c r="F9" s="21" t="s">
        <v>16</v>
      </c>
      <c r="G9" s="65" t="s">
        <v>15</v>
      </c>
      <c r="H9" s="22" t="s">
        <v>16</v>
      </c>
      <c r="I9" s="60" t="s">
        <v>15</v>
      </c>
      <c r="J9" s="23" t="s">
        <v>16</v>
      </c>
      <c r="K9" s="150"/>
      <c r="M9" s="161"/>
      <c r="N9" s="115"/>
      <c r="O9" s="118"/>
      <c r="P9" s="119"/>
      <c r="Q9" s="118"/>
      <c r="R9" s="121"/>
      <c r="S9" s="123"/>
      <c r="T9" s="113"/>
    </row>
    <row r="10" spans="1:30" ht="15" customHeight="1" x14ac:dyDescent="0.15">
      <c r="A10" s="184">
        <v>2</v>
      </c>
      <c r="B10" s="185" t="s">
        <v>43</v>
      </c>
      <c r="C10" s="24"/>
      <c r="D10" s="30"/>
      <c r="E10" s="56"/>
      <c r="F10" s="64"/>
      <c r="G10" s="34"/>
      <c r="H10" s="27"/>
      <c r="I10" s="61"/>
      <c r="J10" s="37"/>
      <c r="K10" s="87"/>
      <c r="M10" s="153">
        <f>IF(A10=0,"",A10)</f>
        <v>2</v>
      </c>
      <c r="N10" s="154" t="str">
        <f>IF(B10=0,"",B10)</f>
        <v>月</v>
      </c>
      <c r="O10" s="186"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時　　　分　～　　時　　　分</v>
      </c>
      <c r="P10" s="187"/>
      <c r="Q10" s="155" t="str">
        <f>IF(AC10=0,"",IF(AC10&gt;8,"入力ミス",AC10))</f>
        <v/>
      </c>
      <c r="R10" s="156"/>
      <c r="S10" s="157"/>
      <c r="T10" s="111" t="str">
        <f>IF(K10=0,"",K10)</f>
        <v/>
      </c>
      <c r="W10" s="41">
        <f t="shared" ref="W10:W53" si="0">C10+(D10/60)</f>
        <v>0</v>
      </c>
      <c r="X10" s="42">
        <f t="shared" ref="X10:X53" si="1">E10+(F10/60)</f>
        <v>0</v>
      </c>
      <c r="Y10" s="43">
        <f t="shared" ref="Y10:Y53" si="2">G10+(H10/60)</f>
        <v>0</v>
      </c>
      <c r="Z10" s="43">
        <f t="shared" ref="Z10:Z53" si="3">I10+(J10/60)</f>
        <v>0</v>
      </c>
      <c r="AA10" s="44">
        <f>(X10-W10)-AB10-AB11</f>
        <v>0</v>
      </c>
      <c r="AB10" s="44">
        <f t="shared" ref="AB10:AB53" si="4">(Z10-Y10)</f>
        <v>0</v>
      </c>
      <c r="AC10" s="83">
        <f>SUM(AA10:AA11)</f>
        <v>0</v>
      </c>
      <c r="AD10" s="70">
        <f>SUM(AB10:AB11)</f>
        <v>0</v>
      </c>
    </row>
    <row r="11" spans="1:30" ht="15" customHeight="1" x14ac:dyDescent="0.15">
      <c r="A11" s="184"/>
      <c r="B11" s="185"/>
      <c r="C11" s="19"/>
      <c r="D11" s="31"/>
      <c r="E11" s="57"/>
      <c r="F11" s="31"/>
      <c r="G11" s="35"/>
      <c r="H11" s="28"/>
      <c r="I11" s="62"/>
      <c r="J11" s="38"/>
      <c r="K11" s="88"/>
      <c r="M11" s="78"/>
      <c r="N11" s="104"/>
      <c r="O11" s="15" t="str">
        <f>IF(AD10=0,"","休憩時間")</f>
        <v/>
      </c>
      <c r="P11" s="40" t="str">
        <f>IF(AND(AB10=0,AB11=0),"",IF(AND(AB10&gt;0,AB11=0,H10=0,J10=0),G10&amp;":"&amp;H10&amp;"0 ～ "&amp;I10&amp;":"&amp;J10&amp;"0",IF(AND(AB10&gt;0,AB11=0,H10&gt;0,J10&gt;0),G10&amp;":"&amp;H10&amp;" ～ "&amp;I10&amp;":"&amp;J10,IF(AND(AB10&gt;0,AB11&gt;0,H10=0,J10=0,H11=0,J11=0),G10&amp;":"&amp;H10&amp;"0～"&amp;I10&amp;":"&amp;J10&amp;"0、"&amp;G11&amp;":"&amp;H11&amp;"0～"&amp;I11&amp;":"&amp;J11&amp;"0",IF(AND(AB10&gt;0,AB11&gt;0,H10&gt;0,J10&gt;0,H11&gt;0,J11&gt;0),G10&amp;":"&amp;H10&amp;"～"&amp;I10&amp;":"&amp;J10&amp;"、"&amp;G11&amp;":"&amp;H11&amp;"～"&amp;I11&amp;":"&amp;J11,IF(AND(AB10&gt;0,AB11&gt;0,H10&gt;0,J10&gt;0,H11=0,J11=0),G10&amp;":"&amp;H10&amp;"～"&amp;I10&amp;":"&amp;J10&amp;"、"&amp;G11&amp;":"&amp;H11&amp;"0～"&amp;I11&amp;":"&amp;J11&amp;"0",IF(AND(AB10&gt;0,AB11&gt;0,H10=0,J10=0,H11&gt;0,J11&gt;0),G10&amp;":"&amp;H10&amp;"0～"&amp;I10&amp;":"&amp;J10&amp;"0、"&amp;G11&amp;":"&amp;H11&amp;"～"&amp;I11&amp;":"&amp;J11)))))))</f>
        <v/>
      </c>
      <c r="Q11" s="94"/>
      <c r="R11" s="95"/>
      <c r="S11" s="75"/>
      <c r="T11" s="73"/>
      <c r="W11" s="45">
        <f t="shared" si="0"/>
        <v>0</v>
      </c>
      <c r="X11" s="46">
        <f t="shared" si="1"/>
        <v>0</v>
      </c>
      <c r="Y11" s="47">
        <f t="shared" si="2"/>
        <v>0</v>
      </c>
      <c r="Z11" s="47">
        <f t="shared" si="3"/>
        <v>0</v>
      </c>
      <c r="AA11" s="48">
        <f>(X11-W11)</f>
        <v>0</v>
      </c>
      <c r="AB11" s="48">
        <f t="shared" si="4"/>
        <v>0</v>
      </c>
      <c r="AC11" s="84"/>
      <c r="AD11" s="71"/>
    </row>
    <row r="12" spans="1:30" ht="15" customHeight="1" x14ac:dyDescent="0.15">
      <c r="A12" s="184">
        <v>3</v>
      </c>
      <c r="B12" s="185" t="s">
        <v>45</v>
      </c>
      <c r="C12" s="24"/>
      <c r="D12" s="30"/>
      <c r="E12" s="56"/>
      <c r="F12" s="30"/>
      <c r="G12" s="34"/>
      <c r="H12" s="27"/>
      <c r="I12" s="61"/>
      <c r="J12" s="37"/>
      <c r="K12" s="87"/>
      <c r="M12" s="77">
        <f>IF(A12=0,"",A12)</f>
        <v>3</v>
      </c>
      <c r="N12" s="108" t="str">
        <f>IF(B12=0,"",B12)</f>
        <v>火</v>
      </c>
      <c r="O12" s="105"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06"/>
      <c r="Q12" s="109" t="str">
        <f>IF(AC12=0,"",IF(AC12&gt;8,"入力ミス",AC12))</f>
        <v/>
      </c>
      <c r="R12" s="110"/>
      <c r="S12" s="107"/>
      <c r="T12" s="72" t="str">
        <f>IF(K12=0,"",K12)</f>
        <v/>
      </c>
      <c r="W12" s="41">
        <f t="shared" si="0"/>
        <v>0</v>
      </c>
      <c r="X12" s="42">
        <f t="shared" si="1"/>
        <v>0</v>
      </c>
      <c r="Y12" s="43">
        <f t="shared" si="2"/>
        <v>0</v>
      </c>
      <c r="Z12" s="43">
        <f t="shared" si="3"/>
        <v>0</v>
      </c>
      <c r="AA12" s="44">
        <f>(X12-W12)-AB12-AB13</f>
        <v>0</v>
      </c>
      <c r="AB12" s="44">
        <f t="shared" si="4"/>
        <v>0</v>
      </c>
      <c r="AC12" s="83">
        <f>SUM(AA12:AA13)</f>
        <v>0</v>
      </c>
      <c r="AD12" s="70">
        <f>SUM(AB12:AB13)</f>
        <v>0</v>
      </c>
    </row>
    <row r="13" spans="1:30" ht="15" customHeight="1" x14ac:dyDescent="0.15">
      <c r="A13" s="184"/>
      <c r="B13" s="185"/>
      <c r="C13" s="25"/>
      <c r="D13" s="32"/>
      <c r="E13" s="58"/>
      <c r="F13" s="32"/>
      <c r="G13" s="35"/>
      <c r="H13" s="28"/>
      <c r="I13" s="62"/>
      <c r="J13" s="38"/>
      <c r="K13" s="88"/>
      <c r="M13" s="102"/>
      <c r="N13" s="103"/>
      <c r="O13" s="15" t="str">
        <f>IF(AD12=0,"","休憩時間")</f>
        <v/>
      </c>
      <c r="P13" s="40" t="str">
        <f>IF(AND(AB12=0,AB13=0),"",IF(AND(AB12&gt;0,AB13=0,H12=0,J12=0),G12&amp;":"&amp;H12&amp;"0 ～ "&amp;I12&amp;":"&amp;J12&amp;"0",IF(AND(AB12&gt;0,AB13=0,H12&gt;0,J12&gt;0),G12&amp;":"&amp;H12&amp;" ～ "&amp;I12&amp;":"&amp;J12,IF(AND(AB12&gt;0,AB13&gt;0,H12=0,J12=0,H13=0,J13=0),G12&amp;":"&amp;H12&amp;"0～"&amp;I12&amp;":"&amp;J12&amp;"0、"&amp;G13&amp;":"&amp;H13&amp;"0～"&amp;I13&amp;":"&amp;J13&amp;"0",IF(AND(AB12&gt;0,AB13&gt;0,H12&gt;0,J12&gt;0,H13&gt;0,J13&gt;0),G12&amp;":"&amp;H12&amp;"～"&amp;I12&amp;":"&amp;J12&amp;"、"&amp;G13&amp;":"&amp;H13&amp;"～"&amp;I13&amp;":"&amp;J13,IF(AND(AB12&gt;0,AB13&gt;0,H12&gt;0,J12&gt;0,H13=0,J13=0),G12&amp;":"&amp;H12&amp;"～"&amp;I12&amp;":"&amp;J12&amp;"、"&amp;G13&amp;":"&amp;H13&amp;"0～"&amp;I13&amp;":"&amp;J13&amp;"0",IF(AND(AB12&gt;0,AB13&gt;0,H12=0,J12=0,H13&gt;0,J13&gt;0),G12&amp;":"&amp;H12&amp;"0～"&amp;I12&amp;":"&amp;J12&amp;"0、"&amp;G13&amp;":"&amp;H13&amp;"～"&amp;I13&amp;":"&amp;J13)))))))</f>
        <v/>
      </c>
      <c r="Q13" s="92"/>
      <c r="R13" s="93"/>
      <c r="S13" s="74"/>
      <c r="T13" s="73"/>
      <c r="W13" s="45">
        <f t="shared" si="0"/>
        <v>0</v>
      </c>
      <c r="X13" s="46">
        <f t="shared" si="1"/>
        <v>0</v>
      </c>
      <c r="Y13" s="47">
        <f t="shared" si="2"/>
        <v>0</v>
      </c>
      <c r="Z13" s="47">
        <f t="shared" si="3"/>
        <v>0</v>
      </c>
      <c r="AA13" s="48">
        <f>(X13-W13)</f>
        <v>0</v>
      </c>
      <c r="AB13" s="48">
        <f t="shared" si="4"/>
        <v>0</v>
      </c>
      <c r="AC13" s="84"/>
      <c r="AD13" s="71"/>
    </row>
    <row r="14" spans="1:30" ht="15" customHeight="1" x14ac:dyDescent="0.15">
      <c r="A14" s="184">
        <v>4</v>
      </c>
      <c r="B14" s="185" t="s">
        <v>46</v>
      </c>
      <c r="C14" s="24"/>
      <c r="D14" s="30"/>
      <c r="E14" s="56"/>
      <c r="F14" s="64"/>
      <c r="G14" s="34"/>
      <c r="H14" s="27"/>
      <c r="I14" s="61"/>
      <c r="J14" s="37"/>
      <c r="K14" s="87"/>
      <c r="M14" s="77">
        <f>IF(A14=0,"",A14)</f>
        <v>4</v>
      </c>
      <c r="N14" s="108" t="str">
        <f>IF(B14=0,"",B14)</f>
        <v>水</v>
      </c>
      <c r="O14" s="105"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時　　　分　～　　時　　　分</v>
      </c>
      <c r="P14" s="106"/>
      <c r="Q14" s="109" t="str">
        <f>IF(AC14=0,"",IF(AC14&gt;8,"入力ミス",AC14))</f>
        <v/>
      </c>
      <c r="R14" s="110"/>
      <c r="S14" s="107"/>
      <c r="T14" s="72" t="str">
        <f>IF(K14=0,"",K14)</f>
        <v/>
      </c>
      <c r="W14" s="41">
        <f t="shared" si="0"/>
        <v>0</v>
      </c>
      <c r="X14" s="42">
        <f t="shared" si="1"/>
        <v>0</v>
      </c>
      <c r="Y14" s="43">
        <f t="shared" si="2"/>
        <v>0</v>
      </c>
      <c r="Z14" s="43">
        <f t="shared" si="3"/>
        <v>0</v>
      </c>
      <c r="AA14" s="44">
        <f>(X14-W14)-AB14-AB15</f>
        <v>0</v>
      </c>
      <c r="AB14" s="44">
        <f t="shared" si="4"/>
        <v>0</v>
      </c>
      <c r="AC14" s="83">
        <f>SUM(AA14:AA15)</f>
        <v>0</v>
      </c>
      <c r="AD14" s="70">
        <f>SUM(AB14:AB15)</f>
        <v>0</v>
      </c>
    </row>
    <row r="15" spans="1:30" ht="15" customHeight="1" x14ac:dyDescent="0.15">
      <c r="A15" s="184"/>
      <c r="B15" s="185"/>
      <c r="C15" s="19"/>
      <c r="D15" s="31"/>
      <c r="E15" s="57"/>
      <c r="F15" s="31"/>
      <c r="G15" s="35"/>
      <c r="H15" s="28"/>
      <c r="I15" s="62"/>
      <c r="J15" s="38"/>
      <c r="K15" s="88"/>
      <c r="M15" s="78"/>
      <c r="N15" s="104"/>
      <c r="O15" s="15" t="str">
        <f>IF(AD14=0,"","休憩時間")</f>
        <v/>
      </c>
      <c r="P15" s="40" t="str">
        <f>IF(AND(AB14=0,AB15=0),"",IF(AND(AB14&gt;0,AB15=0,H14=0,J14=0),G14&amp;":"&amp;H14&amp;"0 ～ "&amp;I14&amp;":"&amp;J14&amp;"0",IF(AND(AB14&gt;0,AB15=0,H14&gt;0,J14&gt;0),G14&amp;":"&amp;H14&amp;" ～ "&amp;I14&amp;":"&amp;J14,IF(AND(AB14&gt;0,AB15&gt;0,H14=0,J14=0,H15=0,J15=0),G14&amp;":"&amp;H14&amp;"0～"&amp;I14&amp;":"&amp;J14&amp;"0、"&amp;G15&amp;":"&amp;H15&amp;"0～"&amp;I15&amp;":"&amp;J15&amp;"0",IF(AND(AB14&gt;0,AB15&gt;0,H14&gt;0,J14&gt;0,H15&gt;0,J15&gt;0),G14&amp;":"&amp;H14&amp;"～"&amp;I14&amp;":"&amp;J14&amp;"、"&amp;G15&amp;":"&amp;H15&amp;"～"&amp;I15&amp;":"&amp;J15,IF(AND(AB14&gt;0,AB15&gt;0,H14&gt;0,J14&gt;0,H15=0,J15=0),G14&amp;":"&amp;H14&amp;"～"&amp;I14&amp;":"&amp;J14&amp;"、"&amp;G15&amp;":"&amp;H15&amp;"0～"&amp;I15&amp;":"&amp;J15&amp;"0",IF(AND(AB14&gt;0,AB15&gt;0,H14=0,J14=0,H15&gt;0,J15&gt;0),G14&amp;":"&amp;H14&amp;"0～"&amp;I14&amp;":"&amp;J14&amp;"0、"&amp;G15&amp;":"&amp;H15&amp;"～"&amp;I15&amp;":"&amp;J15)))))))</f>
        <v/>
      </c>
      <c r="Q15" s="92"/>
      <c r="R15" s="93"/>
      <c r="S15" s="75"/>
      <c r="T15" s="73"/>
      <c r="W15" s="45">
        <f t="shared" si="0"/>
        <v>0</v>
      </c>
      <c r="X15" s="46">
        <f t="shared" si="1"/>
        <v>0</v>
      </c>
      <c r="Y15" s="47">
        <f t="shared" si="2"/>
        <v>0</v>
      </c>
      <c r="Z15" s="47">
        <f t="shared" si="3"/>
        <v>0</v>
      </c>
      <c r="AA15" s="48">
        <f>(X15-W15)</f>
        <v>0</v>
      </c>
      <c r="AB15" s="48">
        <f t="shared" si="4"/>
        <v>0</v>
      </c>
      <c r="AC15" s="84"/>
      <c r="AD15" s="71"/>
    </row>
    <row r="16" spans="1:30" ht="15" customHeight="1" x14ac:dyDescent="0.15">
      <c r="A16" s="184">
        <v>5</v>
      </c>
      <c r="B16" s="185" t="s">
        <v>20</v>
      </c>
      <c r="C16" s="24"/>
      <c r="D16" s="30"/>
      <c r="E16" s="56"/>
      <c r="F16" s="64"/>
      <c r="G16" s="34"/>
      <c r="H16" s="27"/>
      <c r="I16" s="61"/>
      <c r="J16" s="37"/>
      <c r="K16" s="87"/>
      <c r="M16" s="102">
        <f>IF(A16=0,"",A16)</f>
        <v>5</v>
      </c>
      <c r="N16" s="103" t="str">
        <f>IF(B16=0,"",B16)</f>
        <v>木</v>
      </c>
      <c r="O16" s="105"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時　　　分　～　　時　　　分</v>
      </c>
      <c r="P16" s="106"/>
      <c r="Q16" s="109" t="str">
        <f>IF(AC16=0,"",IF(AC16&gt;8,"入力ミス",AC16))</f>
        <v/>
      </c>
      <c r="R16" s="110"/>
      <c r="S16" s="74"/>
      <c r="T16" s="72" t="str">
        <f>IF(K16=0,"",K16)</f>
        <v/>
      </c>
      <c r="W16" s="41">
        <f t="shared" si="0"/>
        <v>0</v>
      </c>
      <c r="X16" s="42">
        <f t="shared" si="1"/>
        <v>0</v>
      </c>
      <c r="Y16" s="43">
        <f t="shared" si="2"/>
        <v>0</v>
      </c>
      <c r="Z16" s="43">
        <f t="shared" si="3"/>
        <v>0</v>
      </c>
      <c r="AA16" s="44">
        <f>(X16-W16)-AB16-AB17</f>
        <v>0</v>
      </c>
      <c r="AB16" s="44">
        <f t="shared" si="4"/>
        <v>0</v>
      </c>
      <c r="AC16" s="83">
        <f>SUM(AA16:AA17)</f>
        <v>0</v>
      </c>
      <c r="AD16" s="70">
        <f>SUM(AB16:AB17)</f>
        <v>0</v>
      </c>
    </row>
    <row r="17" spans="1:30" ht="15" customHeight="1" x14ac:dyDescent="0.15">
      <c r="A17" s="184"/>
      <c r="B17" s="185"/>
      <c r="C17" s="19"/>
      <c r="D17" s="31"/>
      <c r="E17" s="57"/>
      <c r="F17" s="31"/>
      <c r="G17" s="35"/>
      <c r="H17" s="28"/>
      <c r="I17" s="62"/>
      <c r="J17" s="38"/>
      <c r="K17" s="88"/>
      <c r="M17" s="102"/>
      <c r="N17" s="103"/>
      <c r="O17" s="15" t="str">
        <f>IF(AD16=0,"","休憩時間")</f>
        <v/>
      </c>
      <c r="P17" s="40" t="str">
        <f>IF(AND(AB16=0,AB17=0),"",IF(AND(AB16&gt;0,AB17=0,H16=0,J16=0),G16&amp;":"&amp;H16&amp;"0 ～ "&amp;I16&amp;":"&amp;J16&amp;"0",IF(AND(AB16&gt;0,AB17=0,H16&gt;0,J16&gt;0),G16&amp;":"&amp;H16&amp;" ～ "&amp;I16&amp;":"&amp;J16,IF(AND(AB16&gt;0,AB17&gt;0,H16=0,J16=0,H17=0,J17=0),G16&amp;":"&amp;H16&amp;"0～"&amp;I16&amp;":"&amp;J16&amp;"0、"&amp;G17&amp;":"&amp;H17&amp;"0～"&amp;I17&amp;":"&amp;J17&amp;"0",IF(AND(AB16&gt;0,AB17&gt;0,H16&gt;0,J16&gt;0,H17&gt;0,J17&gt;0),G16&amp;":"&amp;H16&amp;"～"&amp;I16&amp;":"&amp;J16&amp;"、"&amp;G17&amp;":"&amp;H17&amp;"～"&amp;I17&amp;":"&amp;J17,IF(AND(AB16&gt;0,AB17&gt;0,H16&gt;0,J16&gt;0,H17=0,J17=0),G16&amp;":"&amp;H16&amp;"～"&amp;I16&amp;":"&amp;J16&amp;"、"&amp;G17&amp;":"&amp;H17&amp;"0～"&amp;I17&amp;":"&amp;J17&amp;"0",IF(AND(AB16&gt;0,AB17&gt;0,H16=0,J16=0,H17&gt;0,J17&gt;0),G16&amp;":"&amp;H16&amp;"0～"&amp;I16&amp;":"&amp;J16&amp;"0、"&amp;G17&amp;":"&amp;H17&amp;"～"&amp;I17&amp;":"&amp;J17)))))))</f>
        <v/>
      </c>
      <c r="Q17" s="92"/>
      <c r="R17" s="93"/>
      <c r="S17" s="74"/>
      <c r="T17" s="73"/>
      <c r="W17" s="45">
        <f t="shared" si="0"/>
        <v>0</v>
      </c>
      <c r="X17" s="46">
        <f t="shared" si="1"/>
        <v>0</v>
      </c>
      <c r="Y17" s="47">
        <f t="shared" si="2"/>
        <v>0</v>
      </c>
      <c r="Z17" s="47">
        <f t="shared" si="3"/>
        <v>0</v>
      </c>
      <c r="AA17" s="48">
        <f>(X17-W17)</f>
        <v>0</v>
      </c>
      <c r="AB17" s="48">
        <f t="shared" si="4"/>
        <v>0</v>
      </c>
      <c r="AC17" s="84"/>
      <c r="AD17" s="71"/>
    </row>
    <row r="18" spans="1:30" ht="15" customHeight="1" x14ac:dyDescent="0.15">
      <c r="A18" s="184">
        <v>6</v>
      </c>
      <c r="B18" s="185" t="s">
        <v>47</v>
      </c>
      <c r="C18" s="24"/>
      <c r="D18" s="30"/>
      <c r="E18" s="56"/>
      <c r="F18" s="64"/>
      <c r="G18" s="34"/>
      <c r="H18" s="27"/>
      <c r="I18" s="61"/>
      <c r="J18" s="37"/>
      <c r="K18" s="87"/>
      <c r="M18" s="77">
        <f>IF(A18=0,"",A18)</f>
        <v>6</v>
      </c>
      <c r="N18" s="108" t="str">
        <f>IF(B18=0,"",B18)</f>
        <v>金</v>
      </c>
      <c r="O18" s="105"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時　　　分　～　　時　　　分</v>
      </c>
      <c r="P18" s="106"/>
      <c r="Q18" s="109" t="str">
        <f>IF(AC18=0,"",IF(AC18&gt;8,"入力ミス",AC18))</f>
        <v/>
      </c>
      <c r="R18" s="110"/>
      <c r="S18" s="107"/>
      <c r="T18" s="72" t="str">
        <f>IF(K18=0,"",K18)</f>
        <v/>
      </c>
      <c r="W18" s="41">
        <f t="shared" si="0"/>
        <v>0</v>
      </c>
      <c r="X18" s="42">
        <f t="shared" si="1"/>
        <v>0</v>
      </c>
      <c r="Y18" s="43">
        <f t="shared" si="2"/>
        <v>0</v>
      </c>
      <c r="Z18" s="43">
        <f t="shared" si="3"/>
        <v>0</v>
      </c>
      <c r="AA18" s="44">
        <f>(X18-W18)-AB18-AB19</f>
        <v>0</v>
      </c>
      <c r="AB18" s="44">
        <f t="shared" si="4"/>
        <v>0</v>
      </c>
      <c r="AC18" s="83">
        <f>SUM(AA18:AA19)</f>
        <v>0</v>
      </c>
      <c r="AD18" s="70">
        <f>SUM(AB18:AB19)</f>
        <v>0</v>
      </c>
    </row>
    <row r="19" spans="1:30" ht="15" customHeight="1" x14ac:dyDescent="0.15">
      <c r="A19" s="184"/>
      <c r="B19" s="185"/>
      <c r="C19" s="19"/>
      <c r="D19" s="31"/>
      <c r="E19" s="57"/>
      <c r="F19" s="31"/>
      <c r="G19" s="35"/>
      <c r="H19" s="28"/>
      <c r="I19" s="62"/>
      <c r="J19" s="38"/>
      <c r="K19" s="88"/>
      <c r="M19" s="78"/>
      <c r="N19" s="104"/>
      <c r="O19" s="15" t="str">
        <f>IF(AD18=0,"","休憩時間")</f>
        <v/>
      </c>
      <c r="P19" s="40" t="str">
        <f>IF(AND(AB18=0,AB19=0),"",IF(AND(AB18&gt;0,AB19=0,H18=0,J18=0),G18&amp;":"&amp;H18&amp;"0 ～ "&amp;I18&amp;":"&amp;J18&amp;"0",IF(AND(AB18&gt;0,AB19=0,H18&gt;0,J18&gt;0),G18&amp;":"&amp;H18&amp;" ～ "&amp;I18&amp;":"&amp;J18,IF(AND(AB18&gt;0,AB19&gt;0,H18=0,J18=0,H19=0,J19=0),G18&amp;":"&amp;H18&amp;"0～"&amp;I18&amp;":"&amp;J18&amp;"0、"&amp;G19&amp;":"&amp;H19&amp;"0～"&amp;I19&amp;":"&amp;J19&amp;"0",IF(AND(AB18&gt;0,AB19&gt;0,H18&gt;0,J18&gt;0,H19&gt;0,J19&gt;0),G18&amp;":"&amp;H18&amp;"～"&amp;I18&amp;":"&amp;J18&amp;"、"&amp;G19&amp;":"&amp;H19&amp;"～"&amp;I19&amp;":"&amp;J19,IF(AND(AB18&gt;0,AB19&gt;0,H18&gt;0,J18&gt;0,H19=0,J19=0),G18&amp;":"&amp;H18&amp;"～"&amp;I18&amp;":"&amp;J18&amp;"、"&amp;G19&amp;":"&amp;H19&amp;"0～"&amp;I19&amp;":"&amp;J19&amp;"0",IF(AND(AB18&gt;0,AB19&gt;0,H18=0,J18=0,H19&gt;0,J19&gt;0),G18&amp;":"&amp;H18&amp;"0～"&amp;I18&amp;":"&amp;J18&amp;"0、"&amp;G19&amp;":"&amp;H19&amp;"～"&amp;I19&amp;":"&amp;J19)))))))</f>
        <v/>
      </c>
      <c r="Q19" s="92"/>
      <c r="R19" s="93"/>
      <c r="S19" s="75"/>
      <c r="T19" s="73"/>
      <c r="W19" s="45">
        <f t="shared" si="0"/>
        <v>0</v>
      </c>
      <c r="X19" s="46">
        <f t="shared" si="1"/>
        <v>0</v>
      </c>
      <c r="Y19" s="47">
        <f t="shared" si="2"/>
        <v>0</v>
      </c>
      <c r="Z19" s="47">
        <f t="shared" si="3"/>
        <v>0</v>
      </c>
      <c r="AA19" s="48">
        <f>(X19-W19)</f>
        <v>0</v>
      </c>
      <c r="AB19" s="48">
        <f t="shared" si="4"/>
        <v>0</v>
      </c>
      <c r="AC19" s="84"/>
      <c r="AD19" s="71"/>
    </row>
    <row r="20" spans="1:30" ht="15" customHeight="1" x14ac:dyDescent="0.15">
      <c r="A20" s="79">
        <v>9</v>
      </c>
      <c r="B20" s="185" t="s">
        <v>49</v>
      </c>
      <c r="C20" s="24"/>
      <c r="D20" s="30"/>
      <c r="E20" s="56"/>
      <c r="F20" s="64"/>
      <c r="G20" s="34"/>
      <c r="H20" s="27"/>
      <c r="I20" s="61"/>
      <c r="J20" s="37"/>
      <c r="K20" s="87"/>
      <c r="M20" s="102">
        <f>IF(A20=0,"",A20)</f>
        <v>9</v>
      </c>
      <c r="N20" s="103" t="str">
        <f>IF(B20=0,"",B20)</f>
        <v>月</v>
      </c>
      <c r="O20" s="105"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06"/>
      <c r="Q20" s="109" t="str">
        <f>IF(AC20=0,"",IF(AC20&gt;8,"入力ミス",AC20))</f>
        <v/>
      </c>
      <c r="R20" s="110"/>
      <c r="S20" s="74"/>
      <c r="T20" s="72" t="str">
        <f>IF(K20=0,"",K20)</f>
        <v/>
      </c>
      <c r="W20" s="41">
        <f t="shared" si="0"/>
        <v>0</v>
      </c>
      <c r="X20" s="42">
        <f t="shared" si="1"/>
        <v>0</v>
      </c>
      <c r="Y20" s="43">
        <f t="shared" si="2"/>
        <v>0</v>
      </c>
      <c r="Z20" s="43">
        <f t="shared" si="3"/>
        <v>0</v>
      </c>
      <c r="AA20" s="44">
        <f>(X20-W20)-AB20-AB21</f>
        <v>0</v>
      </c>
      <c r="AB20" s="44">
        <f t="shared" si="4"/>
        <v>0</v>
      </c>
      <c r="AC20" s="83">
        <f>SUM(AA20:AA21)</f>
        <v>0</v>
      </c>
      <c r="AD20" s="70">
        <f>SUM(AB20:AB21)</f>
        <v>0</v>
      </c>
    </row>
    <row r="21" spans="1:30" ht="15" customHeight="1" x14ac:dyDescent="0.15">
      <c r="A21" s="80"/>
      <c r="B21" s="185"/>
      <c r="C21" s="19"/>
      <c r="D21" s="31"/>
      <c r="E21" s="57"/>
      <c r="F21" s="31"/>
      <c r="G21" s="35"/>
      <c r="H21" s="28"/>
      <c r="I21" s="62"/>
      <c r="J21" s="38"/>
      <c r="K21" s="88"/>
      <c r="M21" s="102"/>
      <c r="N21" s="103"/>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92"/>
      <c r="R21" s="93"/>
      <c r="S21" s="74"/>
      <c r="T21" s="73"/>
      <c r="W21" s="45">
        <f t="shared" si="0"/>
        <v>0</v>
      </c>
      <c r="X21" s="46">
        <f t="shared" si="1"/>
        <v>0</v>
      </c>
      <c r="Y21" s="47">
        <f t="shared" si="2"/>
        <v>0</v>
      </c>
      <c r="Z21" s="47">
        <f t="shared" si="3"/>
        <v>0</v>
      </c>
      <c r="AA21" s="48">
        <f>(X21-W21)</f>
        <v>0</v>
      </c>
      <c r="AB21" s="48">
        <f t="shared" si="4"/>
        <v>0</v>
      </c>
      <c r="AC21" s="84"/>
      <c r="AD21" s="71"/>
    </row>
    <row r="22" spans="1:30" ht="15" customHeight="1" x14ac:dyDescent="0.15">
      <c r="A22" s="79">
        <v>10</v>
      </c>
      <c r="B22" s="185" t="s">
        <v>45</v>
      </c>
      <c r="C22" s="24"/>
      <c r="D22" s="30"/>
      <c r="E22" s="56"/>
      <c r="F22" s="64"/>
      <c r="G22" s="34"/>
      <c r="H22" s="27"/>
      <c r="I22" s="61"/>
      <c r="J22" s="37"/>
      <c r="K22" s="87"/>
      <c r="M22" s="77">
        <f>IF(A22=0,"",A22)</f>
        <v>10</v>
      </c>
      <c r="N22" s="108" t="str">
        <f>IF(B22=0,"",B22)</f>
        <v>火</v>
      </c>
      <c r="O22" s="105"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06"/>
      <c r="Q22" s="109" t="str">
        <f>IF(AC22=0,"",IF(AC22&gt;8,"入力ミス",AC22))</f>
        <v/>
      </c>
      <c r="R22" s="110"/>
      <c r="S22" s="107"/>
      <c r="T22" s="72" t="str">
        <f>IF(K22=0,"",K22)</f>
        <v/>
      </c>
      <c r="W22" s="41">
        <f t="shared" si="0"/>
        <v>0</v>
      </c>
      <c r="X22" s="42">
        <f t="shared" si="1"/>
        <v>0</v>
      </c>
      <c r="Y22" s="43">
        <f t="shared" si="2"/>
        <v>0</v>
      </c>
      <c r="Z22" s="43">
        <f t="shared" si="3"/>
        <v>0</v>
      </c>
      <c r="AA22" s="44">
        <f>(X22-W22)-AB22-AB23</f>
        <v>0</v>
      </c>
      <c r="AB22" s="44">
        <f t="shared" si="4"/>
        <v>0</v>
      </c>
      <c r="AC22" s="83">
        <f>SUM(AA22:AA23)</f>
        <v>0</v>
      </c>
      <c r="AD22" s="70">
        <f>SUM(AB22:AB23)</f>
        <v>0</v>
      </c>
    </row>
    <row r="23" spans="1:30" ht="15" customHeight="1" x14ac:dyDescent="0.15">
      <c r="A23" s="80"/>
      <c r="B23" s="185"/>
      <c r="C23" s="19"/>
      <c r="D23" s="31"/>
      <c r="E23" s="57"/>
      <c r="F23" s="31"/>
      <c r="G23" s="35"/>
      <c r="H23" s="28"/>
      <c r="I23" s="62"/>
      <c r="J23" s="38"/>
      <c r="K23" s="88"/>
      <c r="M23" s="78"/>
      <c r="N23" s="104"/>
      <c r="O23" s="15" t="str">
        <f>IF(AD22=0,"","休憩時間")</f>
        <v/>
      </c>
      <c r="P23" s="14"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92"/>
      <c r="R23" s="93"/>
      <c r="S23" s="75"/>
      <c r="T23" s="73"/>
      <c r="W23" s="45">
        <f t="shared" si="0"/>
        <v>0</v>
      </c>
      <c r="X23" s="46">
        <f t="shared" si="1"/>
        <v>0</v>
      </c>
      <c r="Y23" s="47">
        <f t="shared" si="2"/>
        <v>0</v>
      </c>
      <c r="Z23" s="47">
        <f t="shared" si="3"/>
        <v>0</v>
      </c>
      <c r="AA23" s="48">
        <f>(X23-W23)</f>
        <v>0</v>
      </c>
      <c r="AB23" s="48">
        <f t="shared" si="4"/>
        <v>0</v>
      </c>
      <c r="AC23" s="84"/>
      <c r="AD23" s="71"/>
    </row>
    <row r="24" spans="1:30" ht="15" customHeight="1" x14ac:dyDescent="0.15">
      <c r="A24" s="79">
        <v>11</v>
      </c>
      <c r="B24" s="185" t="s">
        <v>46</v>
      </c>
      <c r="C24" s="24"/>
      <c r="D24" s="30"/>
      <c r="E24" s="56"/>
      <c r="F24" s="64"/>
      <c r="G24" s="34"/>
      <c r="H24" s="27"/>
      <c r="I24" s="61"/>
      <c r="J24" s="37"/>
      <c r="K24" s="87"/>
      <c r="M24" s="102">
        <f>IF(A24=0,"",A24)</f>
        <v>11</v>
      </c>
      <c r="N24" s="103" t="str">
        <f>IF(B24=0,"",B24)</f>
        <v>水</v>
      </c>
      <c r="O24" s="105"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時　　　分　～　　時　　　分</v>
      </c>
      <c r="P24" s="106"/>
      <c r="Q24" s="109" t="str">
        <f>IF(AC24=0,"",IF(AC24&gt;8,"入力ミス",AC24))</f>
        <v/>
      </c>
      <c r="R24" s="110"/>
      <c r="S24" s="74"/>
      <c r="T24" s="72" t="str">
        <f>IF(K24=0,"",K24)</f>
        <v/>
      </c>
      <c r="W24" s="41">
        <f t="shared" si="0"/>
        <v>0</v>
      </c>
      <c r="X24" s="42">
        <f t="shared" si="1"/>
        <v>0</v>
      </c>
      <c r="Y24" s="43">
        <f t="shared" si="2"/>
        <v>0</v>
      </c>
      <c r="Z24" s="43">
        <f t="shared" si="3"/>
        <v>0</v>
      </c>
      <c r="AA24" s="44">
        <f>(X24-W24)-AB24-AB25</f>
        <v>0</v>
      </c>
      <c r="AB24" s="44">
        <f t="shared" si="4"/>
        <v>0</v>
      </c>
      <c r="AC24" s="83">
        <f>SUM(AA24:AA25)</f>
        <v>0</v>
      </c>
      <c r="AD24" s="70">
        <f>SUM(AB24:AB25)</f>
        <v>0</v>
      </c>
    </row>
    <row r="25" spans="1:30" ht="15" customHeight="1" x14ac:dyDescent="0.15">
      <c r="A25" s="80"/>
      <c r="B25" s="185"/>
      <c r="C25" s="19"/>
      <c r="D25" s="31"/>
      <c r="E25" s="57"/>
      <c r="F25" s="31"/>
      <c r="G25" s="35"/>
      <c r="H25" s="28"/>
      <c r="I25" s="62"/>
      <c r="J25" s="38"/>
      <c r="K25" s="88"/>
      <c r="M25" s="102"/>
      <c r="N25" s="103"/>
      <c r="O25" s="15" t="str">
        <f>IF(AD24=0,"","休憩時間")</f>
        <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
      </c>
      <c r="Q25" s="92"/>
      <c r="R25" s="93"/>
      <c r="S25" s="74"/>
      <c r="T25" s="73"/>
      <c r="W25" s="45">
        <f t="shared" si="0"/>
        <v>0</v>
      </c>
      <c r="X25" s="46">
        <f t="shared" si="1"/>
        <v>0</v>
      </c>
      <c r="Y25" s="47">
        <f t="shared" si="2"/>
        <v>0</v>
      </c>
      <c r="Z25" s="47">
        <f t="shared" si="3"/>
        <v>0</v>
      </c>
      <c r="AA25" s="48">
        <f>(X25-W25)</f>
        <v>0</v>
      </c>
      <c r="AB25" s="48">
        <f t="shared" si="4"/>
        <v>0</v>
      </c>
      <c r="AC25" s="84"/>
      <c r="AD25" s="71"/>
    </row>
    <row r="26" spans="1:30" ht="15" customHeight="1" x14ac:dyDescent="0.15">
      <c r="A26" s="79">
        <v>12</v>
      </c>
      <c r="B26" s="185" t="s">
        <v>20</v>
      </c>
      <c r="C26" s="24"/>
      <c r="D26" s="30"/>
      <c r="E26" s="56"/>
      <c r="F26" s="64"/>
      <c r="G26" s="34"/>
      <c r="H26" s="27"/>
      <c r="I26" s="61"/>
      <c r="J26" s="37"/>
      <c r="K26" s="87"/>
      <c r="M26" s="77">
        <f>IF(A26=0,"",A26)</f>
        <v>12</v>
      </c>
      <c r="N26" s="108" t="str">
        <f>IF(B26=0,"",B26)</f>
        <v>木</v>
      </c>
      <c r="O26" s="105"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06"/>
      <c r="Q26" s="109" t="str">
        <f>IF(AC26=0,"",IF(AC26&gt;8,"入力ミス",AC26))</f>
        <v/>
      </c>
      <c r="R26" s="110"/>
      <c r="S26" s="107"/>
      <c r="T26" s="72" t="str">
        <f>IF(K26=0,"",K26)</f>
        <v/>
      </c>
      <c r="W26" s="41">
        <f t="shared" si="0"/>
        <v>0</v>
      </c>
      <c r="X26" s="42">
        <f t="shared" si="1"/>
        <v>0</v>
      </c>
      <c r="Y26" s="43">
        <f t="shared" si="2"/>
        <v>0</v>
      </c>
      <c r="Z26" s="43">
        <f t="shared" si="3"/>
        <v>0</v>
      </c>
      <c r="AA26" s="44">
        <f>(X26-W26)-AB26-AB27</f>
        <v>0</v>
      </c>
      <c r="AB26" s="44">
        <f t="shared" si="4"/>
        <v>0</v>
      </c>
      <c r="AC26" s="83">
        <f>SUM(AA26:AA27)</f>
        <v>0</v>
      </c>
      <c r="AD26" s="70">
        <f>SUM(AB26:AB27)</f>
        <v>0</v>
      </c>
    </row>
    <row r="27" spans="1:30" ht="15" customHeight="1" x14ac:dyDescent="0.15">
      <c r="A27" s="80"/>
      <c r="B27" s="185"/>
      <c r="C27" s="19"/>
      <c r="D27" s="31"/>
      <c r="E27" s="57"/>
      <c r="F27" s="31"/>
      <c r="G27" s="35"/>
      <c r="H27" s="28"/>
      <c r="I27" s="62"/>
      <c r="J27" s="38"/>
      <c r="K27" s="88"/>
      <c r="M27" s="78"/>
      <c r="N27" s="104"/>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92"/>
      <c r="R27" s="93"/>
      <c r="S27" s="75"/>
      <c r="T27" s="73"/>
      <c r="W27" s="45">
        <f t="shared" si="0"/>
        <v>0</v>
      </c>
      <c r="X27" s="46">
        <f t="shared" si="1"/>
        <v>0</v>
      </c>
      <c r="Y27" s="47">
        <f t="shared" si="2"/>
        <v>0</v>
      </c>
      <c r="Z27" s="47">
        <f t="shared" si="3"/>
        <v>0</v>
      </c>
      <c r="AA27" s="48">
        <f>(X27-W27)</f>
        <v>0</v>
      </c>
      <c r="AB27" s="48">
        <f t="shared" si="4"/>
        <v>0</v>
      </c>
      <c r="AC27" s="84"/>
      <c r="AD27" s="71"/>
    </row>
    <row r="28" spans="1:30" ht="15" customHeight="1" x14ac:dyDescent="0.15">
      <c r="A28" s="79">
        <v>13</v>
      </c>
      <c r="B28" s="185" t="s">
        <v>47</v>
      </c>
      <c r="C28" s="24"/>
      <c r="D28" s="30"/>
      <c r="E28" s="56"/>
      <c r="F28" s="64"/>
      <c r="G28" s="34"/>
      <c r="H28" s="27"/>
      <c r="I28" s="61"/>
      <c r="J28" s="37"/>
      <c r="K28" s="87"/>
      <c r="M28" s="77">
        <f>IF(A28=0,"",A28)</f>
        <v>13</v>
      </c>
      <c r="N28" s="108" t="str">
        <f>IF(B28=0,"",B28)</f>
        <v>金</v>
      </c>
      <c r="O28" s="105"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06"/>
      <c r="Q28" s="109" t="str">
        <f>IF(AC28=0,"",IF(AC28&gt;8,"入力ミス",AC28))</f>
        <v/>
      </c>
      <c r="R28" s="110"/>
      <c r="S28" s="107"/>
      <c r="T28" s="72" t="str">
        <f>IF(K28=0,"",K28)</f>
        <v/>
      </c>
      <c r="W28" s="41">
        <f t="shared" si="0"/>
        <v>0</v>
      </c>
      <c r="X28" s="42">
        <f t="shared" si="1"/>
        <v>0</v>
      </c>
      <c r="Y28" s="43">
        <f t="shared" si="2"/>
        <v>0</v>
      </c>
      <c r="Z28" s="43">
        <f t="shared" si="3"/>
        <v>0</v>
      </c>
      <c r="AA28" s="44">
        <f>(X28-W28)-AB28-AB29</f>
        <v>0</v>
      </c>
      <c r="AB28" s="44">
        <f t="shared" si="4"/>
        <v>0</v>
      </c>
      <c r="AC28" s="83">
        <f>SUM(AA28:AA29)</f>
        <v>0</v>
      </c>
      <c r="AD28" s="70">
        <f>SUM(AB28:AB29)</f>
        <v>0</v>
      </c>
    </row>
    <row r="29" spans="1:30" ht="15" customHeight="1" x14ac:dyDescent="0.15">
      <c r="A29" s="80"/>
      <c r="B29" s="185"/>
      <c r="C29" s="19"/>
      <c r="D29" s="31"/>
      <c r="E29" s="57"/>
      <c r="F29" s="31"/>
      <c r="G29" s="35"/>
      <c r="H29" s="28"/>
      <c r="I29" s="62"/>
      <c r="J29" s="38"/>
      <c r="K29" s="88"/>
      <c r="M29" s="78"/>
      <c r="N29" s="104"/>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92"/>
      <c r="R29" s="93"/>
      <c r="S29" s="75"/>
      <c r="T29" s="73"/>
      <c r="W29" s="45">
        <f t="shared" si="0"/>
        <v>0</v>
      </c>
      <c r="X29" s="46">
        <f t="shared" si="1"/>
        <v>0</v>
      </c>
      <c r="Y29" s="47">
        <f t="shared" si="2"/>
        <v>0</v>
      </c>
      <c r="Z29" s="47">
        <f t="shared" si="3"/>
        <v>0</v>
      </c>
      <c r="AA29" s="48">
        <f>(X29-W29)</f>
        <v>0</v>
      </c>
      <c r="AB29" s="48">
        <f t="shared" si="4"/>
        <v>0</v>
      </c>
      <c r="AC29" s="84"/>
      <c r="AD29" s="71"/>
    </row>
    <row r="30" spans="1:30" ht="15" customHeight="1" x14ac:dyDescent="0.15">
      <c r="A30" s="79">
        <v>17</v>
      </c>
      <c r="B30" s="81" t="s">
        <v>36</v>
      </c>
      <c r="C30" s="24"/>
      <c r="D30" s="30"/>
      <c r="E30" s="56"/>
      <c r="F30" s="64"/>
      <c r="G30" s="34"/>
      <c r="H30" s="27"/>
      <c r="I30" s="61"/>
      <c r="J30" s="37"/>
      <c r="K30" s="87"/>
      <c r="M30" s="77">
        <f>IF(A30=0,"",A30)</f>
        <v>17</v>
      </c>
      <c r="N30" s="108" t="str">
        <f>IF(B30=0,"",B30)</f>
        <v>火</v>
      </c>
      <c r="O30" s="105"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時　　　分　～　　時　　　分</v>
      </c>
      <c r="P30" s="106"/>
      <c r="Q30" s="109" t="str">
        <f>IF(AC30=0,"",IF(AC30&gt;8,"入力ミス",AC30))</f>
        <v/>
      </c>
      <c r="R30" s="110"/>
      <c r="S30" s="107"/>
      <c r="T30" s="72" t="str">
        <f>IF(K30=0,"",K30)</f>
        <v/>
      </c>
      <c r="W30" s="41">
        <f t="shared" si="0"/>
        <v>0</v>
      </c>
      <c r="X30" s="42">
        <f t="shared" si="1"/>
        <v>0</v>
      </c>
      <c r="Y30" s="43">
        <f t="shared" si="2"/>
        <v>0</v>
      </c>
      <c r="Z30" s="43">
        <f t="shared" si="3"/>
        <v>0</v>
      </c>
      <c r="AA30" s="44">
        <f>(X30-W30)-AB30-AB31</f>
        <v>0</v>
      </c>
      <c r="AB30" s="44">
        <f t="shared" si="4"/>
        <v>0</v>
      </c>
      <c r="AC30" s="83">
        <f>SUM(AA30:AA31)</f>
        <v>0</v>
      </c>
      <c r="AD30" s="70">
        <f>SUM(AB30:AB31)</f>
        <v>0</v>
      </c>
    </row>
    <row r="31" spans="1:30" ht="15" customHeight="1" x14ac:dyDescent="0.15">
      <c r="A31" s="80"/>
      <c r="B31" s="82"/>
      <c r="C31" s="19"/>
      <c r="D31" s="31"/>
      <c r="E31" s="57"/>
      <c r="F31" s="31"/>
      <c r="G31" s="35"/>
      <c r="H31" s="28"/>
      <c r="I31" s="62"/>
      <c r="J31" s="38"/>
      <c r="K31" s="88"/>
      <c r="M31" s="78"/>
      <c r="N31" s="104"/>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92"/>
      <c r="R31" s="93"/>
      <c r="S31" s="75"/>
      <c r="T31" s="73"/>
      <c r="W31" s="45">
        <f t="shared" si="0"/>
        <v>0</v>
      </c>
      <c r="X31" s="46">
        <f t="shared" si="1"/>
        <v>0</v>
      </c>
      <c r="Y31" s="47">
        <f t="shared" si="2"/>
        <v>0</v>
      </c>
      <c r="Z31" s="47">
        <f t="shared" si="3"/>
        <v>0</v>
      </c>
      <c r="AA31" s="48">
        <f>(X31-W31)</f>
        <v>0</v>
      </c>
      <c r="AB31" s="48">
        <f t="shared" si="4"/>
        <v>0</v>
      </c>
      <c r="AC31" s="84"/>
      <c r="AD31" s="71"/>
    </row>
    <row r="32" spans="1:30" ht="15" customHeight="1" x14ac:dyDescent="0.15">
      <c r="A32" s="79">
        <v>18</v>
      </c>
      <c r="B32" s="81" t="s">
        <v>46</v>
      </c>
      <c r="C32" s="24"/>
      <c r="D32" s="30"/>
      <c r="E32" s="56"/>
      <c r="F32" s="64"/>
      <c r="G32" s="34"/>
      <c r="H32" s="27"/>
      <c r="I32" s="61"/>
      <c r="J32" s="37"/>
      <c r="K32" s="87"/>
      <c r="M32" s="77">
        <f>IF(A32=0,"",A32)</f>
        <v>18</v>
      </c>
      <c r="N32" s="108" t="str">
        <f>IF(B32=0,"",B32)</f>
        <v>水</v>
      </c>
      <c r="O32" s="105"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06"/>
      <c r="Q32" s="109" t="str">
        <f>IF(AC32=0,"",IF(AC32&gt;8,"入力ミス",AC32))</f>
        <v/>
      </c>
      <c r="R32" s="110"/>
      <c r="S32" s="107"/>
      <c r="T32" s="72" t="str">
        <f>IF(K32=0,"",K32)</f>
        <v/>
      </c>
      <c r="W32" s="41">
        <f t="shared" si="0"/>
        <v>0</v>
      </c>
      <c r="X32" s="42">
        <f t="shared" si="1"/>
        <v>0</v>
      </c>
      <c r="Y32" s="43">
        <f t="shared" si="2"/>
        <v>0</v>
      </c>
      <c r="Z32" s="43">
        <f t="shared" si="3"/>
        <v>0</v>
      </c>
      <c r="AA32" s="44">
        <f>(X32-W32)-AB32-AB33</f>
        <v>0</v>
      </c>
      <c r="AB32" s="44">
        <f t="shared" si="4"/>
        <v>0</v>
      </c>
      <c r="AC32" s="83">
        <f>SUM(AA32:AA33)</f>
        <v>0</v>
      </c>
      <c r="AD32" s="70">
        <f>SUM(AB32:AB33)</f>
        <v>0</v>
      </c>
    </row>
    <row r="33" spans="1:30" ht="15" customHeight="1" x14ac:dyDescent="0.15">
      <c r="A33" s="80"/>
      <c r="B33" s="82"/>
      <c r="C33" s="19"/>
      <c r="D33" s="31"/>
      <c r="E33" s="57"/>
      <c r="F33" s="31"/>
      <c r="G33" s="35"/>
      <c r="H33" s="28"/>
      <c r="I33" s="62"/>
      <c r="J33" s="38"/>
      <c r="K33" s="88"/>
      <c r="M33" s="78"/>
      <c r="N33" s="104"/>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92"/>
      <c r="R33" s="93"/>
      <c r="S33" s="75"/>
      <c r="T33" s="73"/>
      <c r="W33" s="45">
        <f t="shared" si="0"/>
        <v>0</v>
      </c>
      <c r="X33" s="46">
        <f t="shared" si="1"/>
        <v>0</v>
      </c>
      <c r="Y33" s="47">
        <f t="shared" si="2"/>
        <v>0</v>
      </c>
      <c r="Z33" s="47">
        <f t="shared" si="3"/>
        <v>0</v>
      </c>
      <c r="AA33" s="48">
        <f>(X33-W33)</f>
        <v>0</v>
      </c>
      <c r="AB33" s="48">
        <f t="shared" si="4"/>
        <v>0</v>
      </c>
      <c r="AC33" s="84"/>
      <c r="AD33" s="71"/>
    </row>
    <row r="34" spans="1:30" ht="15" customHeight="1" x14ac:dyDescent="0.15">
      <c r="A34" s="79">
        <v>19</v>
      </c>
      <c r="B34" s="81" t="s">
        <v>20</v>
      </c>
      <c r="C34" s="24"/>
      <c r="D34" s="30"/>
      <c r="E34" s="56"/>
      <c r="F34" s="64"/>
      <c r="G34" s="34"/>
      <c r="H34" s="27"/>
      <c r="I34" s="61"/>
      <c r="J34" s="37"/>
      <c r="K34" s="87"/>
      <c r="M34" s="77">
        <f>IF(A34=0,"",A34)</f>
        <v>19</v>
      </c>
      <c r="N34" s="108" t="str">
        <f>IF(B34=0,"",B34)</f>
        <v>木</v>
      </c>
      <c r="O34" s="105"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06"/>
      <c r="Q34" s="109" t="str">
        <f>IF(AC34=0,"",IF(AC34&gt;8,"入力ミス",AC34))</f>
        <v/>
      </c>
      <c r="R34" s="110"/>
      <c r="S34" s="107"/>
      <c r="T34" s="72" t="str">
        <f>IF(K34=0,"",K34)</f>
        <v/>
      </c>
      <c r="W34" s="41">
        <f t="shared" si="0"/>
        <v>0</v>
      </c>
      <c r="X34" s="42">
        <f t="shared" si="1"/>
        <v>0</v>
      </c>
      <c r="Y34" s="43">
        <f t="shared" si="2"/>
        <v>0</v>
      </c>
      <c r="Z34" s="43">
        <f t="shared" si="3"/>
        <v>0</v>
      </c>
      <c r="AA34" s="44">
        <f>(X34-W34)-AB34-AB35</f>
        <v>0</v>
      </c>
      <c r="AB34" s="44">
        <f t="shared" si="4"/>
        <v>0</v>
      </c>
      <c r="AC34" s="83">
        <f>SUM(AA34:AA35)</f>
        <v>0</v>
      </c>
      <c r="AD34" s="70">
        <f>SUM(AB34:AB35)</f>
        <v>0</v>
      </c>
    </row>
    <row r="35" spans="1:30" ht="15" customHeight="1" x14ac:dyDescent="0.15">
      <c r="A35" s="80"/>
      <c r="B35" s="82"/>
      <c r="C35" s="19"/>
      <c r="D35" s="31"/>
      <c r="E35" s="57"/>
      <c r="F35" s="31"/>
      <c r="G35" s="35"/>
      <c r="H35" s="28"/>
      <c r="I35" s="62"/>
      <c r="J35" s="38"/>
      <c r="K35" s="88"/>
      <c r="M35" s="78"/>
      <c r="N35" s="104"/>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92"/>
      <c r="R35" s="93"/>
      <c r="S35" s="75"/>
      <c r="T35" s="73"/>
      <c r="W35" s="45">
        <f t="shared" si="0"/>
        <v>0</v>
      </c>
      <c r="X35" s="46">
        <f t="shared" si="1"/>
        <v>0</v>
      </c>
      <c r="Y35" s="47">
        <f t="shared" si="2"/>
        <v>0</v>
      </c>
      <c r="Z35" s="47">
        <f t="shared" si="3"/>
        <v>0</v>
      </c>
      <c r="AA35" s="48">
        <f>(X35-W35)</f>
        <v>0</v>
      </c>
      <c r="AB35" s="48">
        <f t="shared" si="4"/>
        <v>0</v>
      </c>
      <c r="AC35" s="84"/>
      <c r="AD35" s="71"/>
    </row>
    <row r="36" spans="1:30" ht="15" customHeight="1" x14ac:dyDescent="0.15">
      <c r="A36" s="79">
        <v>20</v>
      </c>
      <c r="B36" s="81" t="s">
        <v>47</v>
      </c>
      <c r="C36" s="24"/>
      <c r="D36" s="30"/>
      <c r="E36" s="56"/>
      <c r="F36" s="64"/>
      <c r="G36" s="34"/>
      <c r="H36" s="27"/>
      <c r="I36" s="61"/>
      <c r="J36" s="37"/>
      <c r="K36" s="87"/>
      <c r="M36" s="77">
        <f>IF(A36=0,"",A36)</f>
        <v>20</v>
      </c>
      <c r="N36" s="108" t="str">
        <f>IF(B36=0,"",B36)</f>
        <v>金</v>
      </c>
      <c r="O36" s="105"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06"/>
      <c r="Q36" s="109" t="str">
        <f>IF(AC36=0,"",IF(AC36&gt;8,"入力ミス",AC36))</f>
        <v/>
      </c>
      <c r="R36" s="110"/>
      <c r="S36" s="107"/>
      <c r="T36" s="72" t="str">
        <f>IF(K36=0,"",K36)</f>
        <v/>
      </c>
      <c r="W36" s="41">
        <f t="shared" si="0"/>
        <v>0</v>
      </c>
      <c r="X36" s="42">
        <f t="shared" si="1"/>
        <v>0</v>
      </c>
      <c r="Y36" s="43">
        <f t="shared" si="2"/>
        <v>0</v>
      </c>
      <c r="Z36" s="43">
        <f t="shared" si="3"/>
        <v>0</v>
      </c>
      <c r="AA36" s="44">
        <f>(X36-W36)-AB36-AB37</f>
        <v>0</v>
      </c>
      <c r="AB36" s="44">
        <f t="shared" si="4"/>
        <v>0</v>
      </c>
      <c r="AC36" s="83">
        <f>SUM(AA36:AA37)</f>
        <v>0</v>
      </c>
      <c r="AD36" s="70">
        <f>SUM(AB36:AB37)</f>
        <v>0</v>
      </c>
    </row>
    <row r="37" spans="1:30" ht="15" customHeight="1" x14ac:dyDescent="0.15">
      <c r="A37" s="80"/>
      <c r="B37" s="82"/>
      <c r="C37" s="19"/>
      <c r="D37" s="31"/>
      <c r="E37" s="57"/>
      <c r="F37" s="31"/>
      <c r="G37" s="35"/>
      <c r="H37" s="28"/>
      <c r="I37" s="62"/>
      <c r="J37" s="38"/>
      <c r="K37" s="88"/>
      <c r="M37" s="78"/>
      <c r="N37" s="104"/>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92"/>
      <c r="R37" s="93"/>
      <c r="S37" s="75"/>
      <c r="T37" s="73"/>
      <c r="W37" s="45">
        <f t="shared" si="0"/>
        <v>0</v>
      </c>
      <c r="X37" s="46">
        <f t="shared" si="1"/>
        <v>0</v>
      </c>
      <c r="Y37" s="47">
        <f t="shared" si="2"/>
        <v>0</v>
      </c>
      <c r="Z37" s="47">
        <f t="shared" si="3"/>
        <v>0</v>
      </c>
      <c r="AA37" s="48">
        <f>(X37-W37)</f>
        <v>0</v>
      </c>
      <c r="AB37" s="48">
        <f t="shared" si="4"/>
        <v>0</v>
      </c>
      <c r="AC37" s="84"/>
      <c r="AD37" s="71"/>
    </row>
    <row r="38" spans="1:30" ht="15" customHeight="1" x14ac:dyDescent="0.15">
      <c r="A38" s="79">
        <v>24</v>
      </c>
      <c r="B38" s="81" t="s">
        <v>36</v>
      </c>
      <c r="C38" s="24"/>
      <c r="D38" s="30"/>
      <c r="E38" s="56"/>
      <c r="F38" s="64"/>
      <c r="G38" s="34"/>
      <c r="H38" s="27"/>
      <c r="I38" s="61"/>
      <c r="J38" s="37"/>
      <c r="K38" s="87"/>
      <c r="M38" s="77">
        <f>IF(A38=0,"",A38)</f>
        <v>24</v>
      </c>
      <c r="N38" s="108" t="str">
        <f>IF(B38=0,"",B38)</f>
        <v>火</v>
      </c>
      <c r="O38" s="105"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06"/>
      <c r="Q38" s="109" t="str">
        <f>IF(AC38=0,"",IF(AC38&gt;8,"入力ミス",AC38))</f>
        <v/>
      </c>
      <c r="R38" s="110"/>
      <c r="S38" s="107"/>
      <c r="T38" s="72" t="str">
        <f>IF(K38=0,"",K38)</f>
        <v/>
      </c>
      <c r="W38" s="41">
        <f t="shared" si="0"/>
        <v>0</v>
      </c>
      <c r="X38" s="42">
        <f t="shared" si="1"/>
        <v>0</v>
      </c>
      <c r="Y38" s="43">
        <f t="shared" si="2"/>
        <v>0</v>
      </c>
      <c r="Z38" s="43">
        <f t="shared" si="3"/>
        <v>0</v>
      </c>
      <c r="AA38" s="44">
        <f>(X38-W38)-AB38-AB39</f>
        <v>0</v>
      </c>
      <c r="AB38" s="44">
        <f t="shared" si="4"/>
        <v>0</v>
      </c>
      <c r="AC38" s="83">
        <f>SUM(AA38:AA39)</f>
        <v>0</v>
      </c>
      <c r="AD38" s="70">
        <f>SUM(AB38:AB39)</f>
        <v>0</v>
      </c>
    </row>
    <row r="39" spans="1:30" ht="15" customHeight="1" x14ac:dyDescent="0.15">
      <c r="A39" s="80"/>
      <c r="B39" s="82"/>
      <c r="C39" s="19"/>
      <c r="D39" s="31"/>
      <c r="E39" s="57"/>
      <c r="F39" s="31"/>
      <c r="G39" s="35"/>
      <c r="H39" s="28"/>
      <c r="I39" s="62"/>
      <c r="J39" s="38"/>
      <c r="K39" s="88"/>
      <c r="M39" s="78"/>
      <c r="N39" s="104"/>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92"/>
      <c r="R39" s="93"/>
      <c r="S39" s="75"/>
      <c r="T39" s="73"/>
      <c r="W39" s="45">
        <f t="shared" si="0"/>
        <v>0</v>
      </c>
      <c r="X39" s="46">
        <f t="shared" si="1"/>
        <v>0</v>
      </c>
      <c r="Y39" s="47">
        <f t="shared" si="2"/>
        <v>0</v>
      </c>
      <c r="Z39" s="47">
        <f t="shared" si="3"/>
        <v>0</v>
      </c>
      <c r="AA39" s="48">
        <f>(X39-W39)</f>
        <v>0</v>
      </c>
      <c r="AB39" s="48">
        <f t="shared" si="4"/>
        <v>0</v>
      </c>
      <c r="AC39" s="84"/>
      <c r="AD39" s="71"/>
    </row>
    <row r="40" spans="1:30" ht="15" customHeight="1" x14ac:dyDescent="0.15">
      <c r="A40" s="79">
        <v>25</v>
      </c>
      <c r="B40" s="81" t="s">
        <v>46</v>
      </c>
      <c r="C40" s="24"/>
      <c r="D40" s="30"/>
      <c r="E40" s="56"/>
      <c r="F40" s="64"/>
      <c r="G40" s="34"/>
      <c r="H40" s="27"/>
      <c r="I40" s="61"/>
      <c r="J40" s="37"/>
      <c r="K40" s="87"/>
      <c r="M40" s="77">
        <f>IF(A40=0,"",A40)</f>
        <v>25</v>
      </c>
      <c r="N40" s="108" t="str">
        <f>IF(B40=0,"",B40)</f>
        <v>水</v>
      </c>
      <c r="O40" s="105"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06"/>
      <c r="Q40" s="109" t="str">
        <f>IF(AC40=0,"",IF(AC40&gt;8,"入力ミス",AC40))</f>
        <v/>
      </c>
      <c r="R40" s="110"/>
      <c r="S40" s="107"/>
      <c r="T40" s="72" t="str">
        <f>IF(K40=0,"",K40)</f>
        <v/>
      </c>
      <c r="W40" s="41">
        <f t="shared" si="0"/>
        <v>0</v>
      </c>
      <c r="X40" s="42">
        <f t="shared" si="1"/>
        <v>0</v>
      </c>
      <c r="Y40" s="43">
        <f t="shared" si="2"/>
        <v>0</v>
      </c>
      <c r="Z40" s="43">
        <f t="shared" si="3"/>
        <v>0</v>
      </c>
      <c r="AA40" s="44">
        <f>(X40-W40)-AB40-AB41</f>
        <v>0</v>
      </c>
      <c r="AB40" s="44">
        <f t="shared" si="4"/>
        <v>0</v>
      </c>
      <c r="AC40" s="83">
        <f>SUM(AA40:AA41)</f>
        <v>0</v>
      </c>
      <c r="AD40" s="70">
        <f>SUM(AB40:AB41)</f>
        <v>0</v>
      </c>
    </row>
    <row r="41" spans="1:30" ht="15" customHeight="1" x14ac:dyDescent="0.15">
      <c r="A41" s="80"/>
      <c r="B41" s="82"/>
      <c r="C41" s="19"/>
      <c r="D41" s="31"/>
      <c r="E41" s="57"/>
      <c r="F41" s="31"/>
      <c r="G41" s="35"/>
      <c r="H41" s="28"/>
      <c r="I41" s="62"/>
      <c r="J41" s="38"/>
      <c r="K41" s="88"/>
      <c r="M41" s="78"/>
      <c r="N41" s="104"/>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92"/>
      <c r="R41" s="93"/>
      <c r="S41" s="75"/>
      <c r="T41" s="73"/>
      <c r="W41" s="45">
        <f t="shared" si="0"/>
        <v>0</v>
      </c>
      <c r="X41" s="46">
        <f t="shared" si="1"/>
        <v>0</v>
      </c>
      <c r="Y41" s="47">
        <f t="shared" si="2"/>
        <v>0</v>
      </c>
      <c r="Z41" s="47">
        <f t="shared" si="3"/>
        <v>0</v>
      </c>
      <c r="AA41" s="48">
        <f>(X41-W41)</f>
        <v>0</v>
      </c>
      <c r="AB41" s="48">
        <f t="shared" si="4"/>
        <v>0</v>
      </c>
      <c r="AC41" s="84"/>
      <c r="AD41" s="71"/>
    </row>
    <row r="42" spans="1:30" ht="15" customHeight="1" x14ac:dyDescent="0.15">
      <c r="A42" s="79">
        <v>26</v>
      </c>
      <c r="B42" s="81" t="s">
        <v>20</v>
      </c>
      <c r="C42" s="24"/>
      <c r="D42" s="30"/>
      <c r="E42" s="56"/>
      <c r="F42" s="64"/>
      <c r="G42" s="34"/>
      <c r="H42" s="27"/>
      <c r="I42" s="61"/>
      <c r="J42" s="37"/>
      <c r="K42" s="87"/>
      <c r="M42" s="77">
        <f>IF(A42=0,"",A42)</f>
        <v>26</v>
      </c>
      <c r="N42" s="108" t="str">
        <f>IF(B42=0,"",B42)</f>
        <v>木</v>
      </c>
      <c r="O42" s="105" t="str">
        <f>IF(AND(AA42=0,AA43=0),"時　　　分　～　　時　　　分",IF(AND(AA42&gt;0,AA43=0,D42=0,F42=0),C42&amp;"時"&amp;D42&amp;"0分 ～ "&amp;E42&amp;"時"&amp;F42&amp;"0分",IF(AND(AA42&gt;0,AA43=0,D42&gt;0,F42&gt;0),C42&amp;"時"&amp;D42&amp;"分 ～ "&amp;E42&amp;"時"&amp;F42&amp;"分",IF(AND(AA42&gt;0,AA43&gt;0,D42=0,F42=0,D43=0,F43=0),C42&amp;"時"&amp;D42&amp;"0分～"&amp;E42&amp;"時"&amp;F42&amp;"0分、"&amp;C43&amp;"時"&amp;D43&amp;"0分～"&amp;E43&amp;"時"&amp;F43&amp;"0分",IF(AND(AA42&gt;0,AA43&gt;0,D42&gt;0,F42&gt;0,D43&gt;0,F43&gt;0),C42&amp;"時"&amp;D42&amp;"分～"&amp;E42&amp;"時"&amp;F42&amp;"分、"&amp;C43&amp;"時"&amp;D43&amp;"分～"&amp;E43&amp;"時"&amp;F43&amp;"分",IF(AND(AA42&gt;0,AA43&gt;0,D42&gt;0,F42&gt;0,D43=0,F43=0),C42&amp;"時"&amp;D42&amp;"分～"&amp;E42&amp;"時"&amp;F42&amp;"分、"&amp;C43&amp;"時"&amp;D43&amp;"0分～"&amp;E43&amp;"時"&amp;F43&amp;"0分",IF(AND(AA42&gt;0,AA43&gt;0,D42=0,F42=0,D43&gt;0,F43&gt;0),C42&amp;"時"&amp;D42&amp;"0分～"&amp;E42&amp;"時"&amp;F42&amp;"0分、"&amp;C43&amp;"時"&amp;D43&amp;"分～"&amp;E43&amp;"時"&amp;F43&amp;"分")))))))</f>
        <v>時　　　分　～　　時　　　分</v>
      </c>
      <c r="P42" s="106"/>
      <c r="Q42" s="109" t="str">
        <f>IF(AC42=0,"",IF(AC42&gt;8,"入力ミス",AC42))</f>
        <v/>
      </c>
      <c r="R42" s="110"/>
      <c r="S42" s="107"/>
      <c r="T42" s="72" t="str">
        <f>IF(K42=0,"",K42)</f>
        <v/>
      </c>
      <c r="W42" s="41">
        <f t="shared" si="0"/>
        <v>0</v>
      </c>
      <c r="X42" s="42">
        <f t="shared" si="1"/>
        <v>0</v>
      </c>
      <c r="Y42" s="43">
        <f t="shared" si="2"/>
        <v>0</v>
      </c>
      <c r="Z42" s="43">
        <f t="shared" si="3"/>
        <v>0</v>
      </c>
      <c r="AA42" s="44">
        <f>(X42-W42)-AB42-AB43</f>
        <v>0</v>
      </c>
      <c r="AB42" s="44">
        <f t="shared" si="4"/>
        <v>0</v>
      </c>
      <c r="AC42" s="83">
        <f>SUM(AA42:AA43)</f>
        <v>0</v>
      </c>
      <c r="AD42" s="70">
        <f>SUM(AB42:AB43)</f>
        <v>0</v>
      </c>
    </row>
    <row r="43" spans="1:30" ht="15" customHeight="1" x14ac:dyDescent="0.15">
      <c r="A43" s="80"/>
      <c r="B43" s="82"/>
      <c r="C43" s="19"/>
      <c r="D43" s="31"/>
      <c r="E43" s="57"/>
      <c r="F43" s="31"/>
      <c r="G43" s="35"/>
      <c r="H43" s="28"/>
      <c r="I43" s="62"/>
      <c r="J43" s="38"/>
      <c r="K43" s="88"/>
      <c r="M43" s="78"/>
      <c r="N43" s="104"/>
      <c r="O43" s="15" t="str">
        <f>IF(AD42=0,"","休憩時間")</f>
        <v/>
      </c>
      <c r="P43" s="40" t="str">
        <f>IF(AND(AB42=0,AB43=0),"",IF(AND(AB42&gt;0,AB43=0,H42=0,J42=0),G42&amp;":"&amp;H42&amp;"0 ～ "&amp;I42&amp;":"&amp;J42&amp;"0",IF(AND(AB42&gt;0,AB43=0,H42&gt;0,J42&gt;0),G42&amp;":"&amp;H42&amp;" ～ "&amp;I42&amp;":"&amp;J42,IF(AND(AB42&gt;0,AB43&gt;0,H42=0,J42=0,H43=0,J43=0),G42&amp;":"&amp;H42&amp;"0～"&amp;I42&amp;":"&amp;J42&amp;"0、"&amp;G43&amp;":"&amp;H43&amp;"0～"&amp;I43&amp;":"&amp;J43&amp;"0",IF(AND(AB42&gt;0,AB43&gt;0,H42&gt;0,J42&gt;0,H43&gt;0,J43&gt;0),G42&amp;":"&amp;H42&amp;"～"&amp;I42&amp;":"&amp;J42&amp;"、"&amp;G43&amp;":"&amp;H43&amp;"～"&amp;I43&amp;":"&amp;J43,IF(AND(AB42&gt;0,AB43&gt;0,H42&gt;0,J42&gt;0,H43=0,J43=0),G42&amp;":"&amp;H42&amp;"～"&amp;I42&amp;":"&amp;J42&amp;"、"&amp;G43&amp;":"&amp;H43&amp;"0～"&amp;I43&amp;":"&amp;J43&amp;"0",IF(AND(AB42&gt;0,AB43&gt;0,H42=0,J42=0,H43&gt;0,J43&gt;0),G42&amp;":"&amp;H42&amp;"0～"&amp;I42&amp;":"&amp;J42&amp;"0、"&amp;G43&amp;":"&amp;H43&amp;"～"&amp;I43&amp;":"&amp;J43)))))))</f>
        <v/>
      </c>
      <c r="Q43" s="92"/>
      <c r="R43" s="93"/>
      <c r="S43" s="75"/>
      <c r="T43" s="73"/>
      <c r="W43" s="45">
        <f t="shared" si="0"/>
        <v>0</v>
      </c>
      <c r="X43" s="46">
        <f t="shared" si="1"/>
        <v>0</v>
      </c>
      <c r="Y43" s="47">
        <f t="shared" si="2"/>
        <v>0</v>
      </c>
      <c r="Z43" s="47">
        <f t="shared" si="3"/>
        <v>0</v>
      </c>
      <c r="AA43" s="48">
        <f>(X43-W43)</f>
        <v>0</v>
      </c>
      <c r="AB43" s="48">
        <f t="shared" si="4"/>
        <v>0</v>
      </c>
      <c r="AC43" s="84"/>
      <c r="AD43" s="71"/>
    </row>
    <row r="44" spans="1:30" ht="15" customHeight="1" x14ac:dyDescent="0.15">
      <c r="A44" s="79">
        <v>27</v>
      </c>
      <c r="B44" s="81" t="s">
        <v>47</v>
      </c>
      <c r="C44" s="24"/>
      <c r="D44" s="30"/>
      <c r="E44" s="56"/>
      <c r="F44" s="64"/>
      <c r="G44" s="34"/>
      <c r="H44" s="27"/>
      <c r="I44" s="61"/>
      <c r="J44" s="37"/>
      <c r="K44" s="87"/>
      <c r="M44" s="77">
        <f>IF(A44=0,"",A44)</f>
        <v>27</v>
      </c>
      <c r="N44" s="108" t="str">
        <f>IF(B44=0,"",B44)</f>
        <v>金</v>
      </c>
      <c r="O44" s="105" t="str">
        <f>IF(AND(AA44=0,AA45=0),"時　　　分　～　　時　　　分",IF(AND(AA44&gt;0,AA45=0,D44=0,F44=0),C44&amp;"時"&amp;D44&amp;"0分 ～ "&amp;E44&amp;"時"&amp;F44&amp;"0分",IF(AND(AA44&gt;0,AA45=0,D44&gt;0,F44&gt;0),C44&amp;"時"&amp;D44&amp;"分 ～ "&amp;E44&amp;"時"&amp;F44&amp;"分",IF(AND(AA44&gt;0,AA45&gt;0,D44=0,F44=0,D45=0,F45=0),C44&amp;"時"&amp;D44&amp;"0分～"&amp;E44&amp;"時"&amp;F44&amp;"0分、"&amp;C45&amp;"時"&amp;D45&amp;"0分～"&amp;E45&amp;"時"&amp;F45&amp;"0分",IF(AND(AA44&gt;0,AA45&gt;0,D44&gt;0,F44&gt;0,D45&gt;0,F45&gt;0),C44&amp;"時"&amp;D44&amp;"分～"&amp;E44&amp;"時"&amp;F44&amp;"分、"&amp;C45&amp;"時"&amp;D45&amp;"分～"&amp;E45&amp;"時"&amp;F45&amp;"分",IF(AND(AA44&gt;0,AA45&gt;0,D44&gt;0,F44&gt;0,D45=0,F45=0),C44&amp;"時"&amp;D44&amp;"分～"&amp;E44&amp;"時"&amp;F44&amp;"分、"&amp;C45&amp;"時"&amp;D45&amp;"0分～"&amp;E45&amp;"時"&amp;F45&amp;"0分",IF(AND(AA44&gt;0,AA45&gt;0,D44=0,F44=0,D45&gt;0,F45&gt;0),C44&amp;"時"&amp;D44&amp;"0分～"&amp;E44&amp;"時"&amp;F44&amp;"0分、"&amp;C45&amp;"時"&amp;D45&amp;"分～"&amp;E45&amp;"時"&amp;F45&amp;"分")))))))</f>
        <v>時　　　分　～　　時　　　分</v>
      </c>
      <c r="P44" s="106"/>
      <c r="Q44" s="109" t="str">
        <f>IF(AC44=0,"",IF(AC44&gt;8,"入力ミス",AC44))</f>
        <v/>
      </c>
      <c r="R44" s="110"/>
      <c r="S44" s="107"/>
      <c r="T44" s="72" t="str">
        <f>IF(K44=0,"",K44)</f>
        <v/>
      </c>
      <c r="W44" s="41">
        <f t="shared" si="0"/>
        <v>0</v>
      </c>
      <c r="X44" s="42">
        <f t="shared" si="1"/>
        <v>0</v>
      </c>
      <c r="Y44" s="43">
        <f t="shared" si="2"/>
        <v>0</v>
      </c>
      <c r="Z44" s="43">
        <f t="shared" si="3"/>
        <v>0</v>
      </c>
      <c r="AA44" s="44">
        <f>(X44-W44)-AB44-AB45</f>
        <v>0</v>
      </c>
      <c r="AB44" s="44">
        <f t="shared" si="4"/>
        <v>0</v>
      </c>
      <c r="AC44" s="83">
        <f>SUM(AA44:AA45)</f>
        <v>0</v>
      </c>
      <c r="AD44" s="70">
        <f>SUM(AB44:AB45)</f>
        <v>0</v>
      </c>
    </row>
    <row r="45" spans="1:30" ht="15" customHeight="1" x14ac:dyDescent="0.15">
      <c r="A45" s="80"/>
      <c r="B45" s="82"/>
      <c r="C45" s="19"/>
      <c r="D45" s="31"/>
      <c r="E45" s="57"/>
      <c r="F45" s="31"/>
      <c r="G45" s="35"/>
      <c r="H45" s="28"/>
      <c r="I45" s="62"/>
      <c r="J45" s="38"/>
      <c r="K45" s="88"/>
      <c r="M45" s="102"/>
      <c r="N45" s="103"/>
      <c r="O45" s="15" t="str">
        <f>IF(AD44=0,"","休憩時間")</f>
        <v/>
      </c>
      <c r="P45" s="40" t="str">
        <f>IF(AND(AB44=0,AB45=0),"",IF(AND(AB44&gt;0,AB45=0,H44=0,J44=0),G44&amp;":"&amp;H44&amp;"0 ～ "&amp;I44&amp;":"&amp;J44&amp;"0",IF(AND(AB44&gt;0,AB45=0,H44&gt;0,J44&gt;0),G44&amp;":"&amp;H44&amp;" ～ "&amp;I44&amp;":"&amp;J44,IF(AND(AB44&gt;0,AB45&gt;0,H44=0,J44=0,H45=0,J45=0),G44&amp;":"&amp;H44&amp;"0～"&amp;I44&amp;":"&amp;J44&amp;"0、"&amp;G45&amp;":"&amp;H45&amp;"0～"&amp;I45&amp;":"&amp;J45&amp;"0",IF(AND(AB44&gt;0,AB45&gt;0,H44&gt;0,J44&gt;0,H45&gt;0,J45&gt;0),G44&amp;":"&amp;H44&amp;"～"&amp;I44&amp;":"&amp;J44&amp;"、"&amp;G45&amp;":"&amp;H45&amp;"～"&amp;I45&amp;":"&amp;J45,IF(AND(AB44&gt;0,AB45&gt;0,H44&gt;0,J44&gt;0,H45=0,J45=0),G44&amp;":"&amp;H44&amp;"～"&amp;I44&amp;":"&amp;J44&amp;"、"&amp;G45&amp;":"&amp;H45&amp;"0～"&amp;I45&amp;":"&amp;J45&amp;"0",IF(AND(AB44&gt;0,AB45&gt;0,H44=0,J44=0,H45&gt;0,J45&gt;0),G44&amp;":"&amp;H44&amp;"0～"&amp;I44&amp;":"&amp;J44&amp;"0、"&amp;G45&amp;":"&amp;H45&amp;"～"&amp;I45&amp;":"&amp;J45)))))))</f>
        <v/>
      </c>
      <c r="Q45" s="92"/>
      <c r="R45" s="93"/>
      <c r="S45" s="74"/>
      <c r="T45" s="73"/>
      <c r="W45" s="45">
        <f t="shared" si="0"/>
        <v>0</v>
      </c>
      <c r="X45" s="46">
        <f t="shared" si="1"/>
        <v>0</v>
      </c>
      <c r="Y45" s="47">
        <f t="shared" si="2"/>
        <v>0</v>
      </c>
      <c r="Z45" s="47">
        <f t="shared" si="3"/>
        <v>0</v>
      </c>
      <c r="AA45" s="48">
        <f>(X45-W45)</f>
        <v>0</v>
      </c>
      <c r="AB45" s="48">
        <f t="shared" si="4"/>
        <v>0</v>
      </c>
      <c r="AC45" s="84"/>
      <c r="AD45" s="71"/>
    </row>
    <row r="46" spans="1:30" ht="15" customHeight="1" x14ac:dyDescent="0.15">
      <c r="A46" s="79">
        <v>30</v>
      </c>
      <c r="B46" s="81" t="s">
        <v>43</v>
      </c>
      <c r="C46" s="24"/>
      <c r="D46" s="30"/>
      <c r="E46" s="56"/>
      <c r="F46" s="64"/>
      <c r="G46" s="34"/>
      <c r="H46" s="27"/>
      <c r="I46" s="61"/>
      <c r="J46" s="37"/>
      <c r="K46" s="87"/>
      <c r="M46" s="77">
        <f>IF(A46=0,"",A46)</f>
        <v>30</v>
      </c>
      <c r="N46" s="108" t="str">
        <f>IF(B46=0,"",B46)</f>
        <v>月</v>
      </c>
      <c r="O46" s="105" t="str">
        <f>IF(AND(AA46=0,AA47=0),"時　　　分　～　　時　　　分",IF(AND(AA46&gt;0,AA47=0,D46=0,F46=0),C46&amp;"時"&amp;D46&amp;"0分 ～ "&amp;E46&amp;"時"&amp;F46&amp;"0分",IF(AND(AA46&gt;0,AA47=0,D46&gt;0,F46&gt;0),C46&amp;"時"&amp;D46&amp;"分 ～ "&amp;E46&amp;"時"&amp;F46&amp;"分",IF(AND(AA46&gt;0,AA47&gt;0,D46=0,F46=0,D47=0,F47=0),C46&amp;"時"&amp;D46&amp;"0分～"&amp;E46&amp;"時"&amp;F46&amp;"0分、"&amp;C47&amp;"時"&amp;D47&amp;"0分～"&amp;E47&amp;"時"&amp;F47&amp;"0分",IF(AND(AA46&gt;0,AA47&gt;0,D46&gt;0,F46&gt;0,D47&gt;0,F47&gt;0),C46&amp;"時"&amp;D46&amp;"分～"&amp;E46&amp;"時"&amp;F46&amp;"分、"&amp;C47&amp;"時"&amp;D47&amp;"分～"&amp;E47&amp;"時"&amp;F47&amp;"分",IF(AND(AA46&gt;0,AA47&gt;0,D46&gt;0,F46&gt;0,D47=0,F47=0),C46&amp;"時"&amp;D46&amp;"分～"&amp;E46&amp;"時"&amp;F46&amp;"分、"&amp;C47&amp;"時"&amp;D47&amp;"0分～"&amp;E47&amp;"時"&amp;F47&amp;"0分",IF(AND(AA46&gt;0,AA47&gt;0,D46=0,F46=0,D47&gt;0,F47&gt;0),C46&amp;"時"&amp;D46&amp;"0分～"&amp;E46&amp;"時"&amp;F46&amp;"0分、"&amp;C47&amp;"時"&amp;D47&amp;"分～"&amp;E47&amp;"時"&amp;F47&amp;"分")))))))</f>
        <v>時　　　分　～　　時　　　分</v>
      </c>
      <c r="P46" s="106"/>
      <c r="Q46" s="109" t="str">
        <f>IF(AC46=0,"",IF(AC46&gt;8,"入力ミス",AC46))</f>
        <v/>
      </c>
      <c r="R46" s="110"/>
      <c r="S46" s="107"/>
      <c r="T46" s="72" t="str">
        <f>IF(K46=0,"",K46)</f>
        <v/>
      </c>
      <c r="W46" s="41">
        <f t="shared" si="0"/>
        <v>0</v>
      </c>
      <c r="X46" s="42">
        <f t="shared" si="1"/>
        <v>0</v>
      </c>
      <c r="Y46" s="43">
        <f t="shared" si="2"/>
        <v>0</v>
      </c>
      <c r="Z46" s="43">
        <f t="shared" si="3"/>
        <v>0</v>
      </c>
      <c r="AA46" s="44">
        <f>(X46-W46)-AB46-AB47</f>
        <v>0</v>
      </c>
      <c r="AB46" s="44">
        <f t="shared" si="4"/>
        <v>0</v>
      </c>
      <c r="AC46" s="83">
        <f>SUM(AA46:AA47)</f>
        <v>0</v>
      </c>
      <c r="AD46" s="70">
        <f>SUM(AB46:AB47)</f>
        <v>0</v>
      </c>
    </row>
    <row r="47" spans="1:30" ht="15" customHeight="1" x14ac:dyDescent="0.15">
      <c r="A47" s="80"/>
      <c r="B47" s="82"/>
      <c r="C47" s="19"/>
      <c r="D47" s="31"/>
      <c r="E47" s="57"/>
      <c r="F47" s="31"/>
      <c r="G47" s="35"/>
      <c r="H47" s="28"/>
      <c r="I47" s="62"/>
      <c r="J47" s="38"/>
      <c r="K47" s="88"/>
      <c r="M47" s="78"/>
      <c r="N47" s="104"/>
      <c r="O47" s="15" t="str">
        <f>IF(AD46=0,"","休憩時間")</f>
        <v/>
      </c>
      <c r="P47" s="40" t="str">
        <f>IF(AND(AB46=0,AB47=0),"",IF(AND(AB46&gt;0,AB47=0,H46=0,J46=0),G46&amp;":"&amp;H46&amp;"0 ～ "&amp;I46&amp;":"&amp;J46&amp;"0",IF(AND(AB46&gt;0,AB47=0,H46&gt;0,J46&gt;0),G46&amp;":"&amp;H46&amp;" ～ "&amp;I46&amp;":"&amp;J46,IF(AND(AB46&gt;0,AB47&gt;0,H46=0,J46=0,H47=0,J47=0),G46&amp;":"&amp;H46&amp;"0～"&amp;I46&amp;":"&amp;J46&amp;"0、"&amp;G47&amp;":"&amp;H47&amp;"0～"&amp;I47&amp;":"&amp;J47&amp;"0",IF(AND(AB46&gt;0,AB47&gt;0,H46&gt;0,J46&gt;0,H47&gt;0,J47&gt;0),G46&amp;":"&amp;H46&amp;"～"&amp;I46&amp;":"&amp;J46&amp;"、"&amp;G47&amp;":"&amp;H47&amp;"～"&amp;I47&amp;":"&amp;J47,IF(AND(AB46&gt;0,AB47&gt;0,H46&gt;0,J46&gt;0,H47=0,J47=0),G46&amp;":"&amp;H46&amp;"～"&amp;I46&amp;":"&amp;J46&amp;"、"&amp;G47&amp;":"&amp;H47&amp;"0～"&amp;I47&amp;":"&amp;J47&amp;"0",IF(AND(AB46&gt;0,AB47&gt;0,H46=0,J46=0,H47&gt;0,J47&gt;0),G46&amp;":"&amp;H46&amp;"0～"&amp;I46&amp;":"&amp;J46&amp;"0、"&amp;G47&amp;":"&amp;H47&amp;"～"&amp;I47&amp;":"&amp;J47)))))))</f>
        <v/>
      </c>
      <c r="Q47" s="92"/>
      <c r="R47" s="93"/>
      <c r="S47" s="75"/>
      <c r="T47" s="73"/>
      <c r="W47" s="45">
        <f t="shared" si="0"/>
        <v>0</v>
      </c>
      <c r="X47" s="46">
        <f t="shared" si="1"/>
        <v>0</v>
      </c>
      <c r="Y47" s="47">
        <f t="shared" si="2"/>
        <v>0</v>
      </c>
      <c r="Z47" s="47">
        <f t="shared" si="3"/>
        <v>0</v>
      </c>
      <c r="AA47" s="48">
        <f>(X47-W47)</f>
        <v>0</v>
      </c>
      <c r="AB47" s="48">
        <f t="shared" si="4"/>
        <v>0</v>
      </c>
      <c r="AC47" s="84"/>
      <c r="AD47" s="71"/>
    </row>
    <row r="48" spans="1:30" ht="15" customHeight="1" x14ac:dyDescent="0.15">
      <c r="A48" s="79"/>
      <c r="B48" s="81"/>
      <c r="C48" s="24"/>
      <c r="D48" s="30"/>
      <c r="E48" s="56"/>
      <c r="F48" s="64"/>
      <c r="G48" s="34"/>
      <c r="H48" s="27"/>
      <c r="I48" s="61"/>
      <c r="J48" s="37"/>
      <c r="K48" s="87"/>
      <c r="M48" s="102" t="str">
        <f>IF(A48=0,"",A48)</f>
        <v/>
      </c>
      <c r="N48" s="103" t="str">
        <f>IF(B48=0,"",B48)</f>
        <v/>
      </c>
      <c r="O48" s="105" t="str">
        <f>IF(AND(AA48=0,AA49=0),"時　　　分　～　　時　　　分",IF(AND(AA48&gt;0,AA49=0,D48=0,F48=0),C48&amp;"時"&amp;D48&amp;"0分 ～ "&amp;E48&amp;"時"&amp;F48&amp;"0分",IF(AND(AA48&gt;0,AA49=0,D48&gt;0,F48&gt;0),C48&amp;"時"&amp;D48&amp;"分 ～ "&amp;E48&amp;"時"&amp;F48&amp;"分",IF(AND(AA48&gt;0,AA49&gt;0,D48=0,F48=0,D49=0,F49=0),C48&amp;"時"&amp;D48&amp;"0分～"&amp;E48&amp;"時"&amp;F48&amp;"0分、"&amp;C49&amp;"時"&amp;D49&amp;"0分～"&amp;E49&amp;"時"&amp;F49&amp;"0分",IF(AND(AA48&gt;0,AA49&gt;0,D48&gt;0,F48&gt;0,D49&gt;0,F49&gt;0),C48&amp;"時"&amp;D48&amp;"分～"&amp;E48&amp;"時"&amp;F48&amp;"分、"&amp;C49&amp;"時"&amp;D49&amp;"分～"&amp;E49&amp;"時"&amp;F49&amp;"分",IF(AND(AA48&gt;0,AA49&gt;0,D48&gt;0,F48&gt;0,D49=0,F49=0),C48&amp;"時"&amp;D48&amp;"分～"&amp;E48&amp;"時"&amp;F48&amp;"分、"&amp;C49&amp;"時"&amp;D49&amp;"0分～"&amp;E49&amp;"時"&amp;F49&amp;"0分",IF(AND(AA48&gt;0,AA49&gt;0,D48=0,F48=0,D49&gt;0,F49&gt;0),C48&amp;"時"&amp;D48&amp;"0分～"&amp;E48&amp;"時"&amp;F48&amp;"0分、"&amp;C49&amp;"時"&amp;D49&amp;"分～"&amp;E49&amp;"時"&amp;F49&amp;"分")))))))</f>
        <v>時　　　分　～　　時　　　分</v>
      </c>
      <c r="P48" s="106"/>
      <c r="Q48" s="109" t="str">
        <f>IF(AC48=0,"",IF(AC48&gt;8,"入力ミス",AC48))</f>
        <v/>
      </c>
      <c r="R48" s="110"/>
      <c r="S48" s="74"/>
      <c r="T48" s="72" t="str">
        <f>IF(K48=0,"",K48)</f>
        <v/>
      </c>
      <c r="W48" s="41">
        <f t="shared" si="0"/>
        <v>0</v>
      </c>
      <c r="X48" s="42">
        <f t="shared" si="1"/>
        <v>0</v>
      </c>
      <c r="Y48" s="43">
        <f t="shared" si="2"/>
        <v>0</v>
      </c>
      <c r="Z48" s="43">
        <f t="shared" si="3"/>
        <v>0</v>
      </c>
      <c r="AA48" s="44">
        <f>(X48-W48)-AB48-AB49</f>
        <v>0</v>
      </c>
      <c r="AB48" s="44">
        <f t="shared" si="4"/>
        <v>0</v>
      </c>
      <c r="AC48" s="83">
        <f>SUM(AA48:AA49)</f>
        <v>0</v>
      </c>
      <c r="AD48" s="70">
        <f>SUM(AB48:AB49)</f>
        <v>0</v>
      </c>
    </row>
    <row r="49" spans="1:30" ht="15" customHeight="1" x14ac:dyDescent="0.15">
      <c r="A49" s="80"/>
      <c r="B49" s="82"/>
      <c r="C49" s="19"/>
      <c r="D49" s="31"/>
      <c r="E49" s="57"/>
      <c r="F49" s="31"/>
      <c r="G49" s="35"/>
      <c r="H49" s="28"/>
      <c r="I49" s="62"/>
      <c r="J49" s="38"/>
      <c r="K49" s="88"/>
      <c r="M49" s="78"/>
      <c r="N49" s="104"/>
      <c r="O49" s="15" t="str">
        <f>IF(AD48=0,"","休憩時間")</f>
        <v/>
      </c>
      <c r="P49" s="40" t="str">
        <f>IF(AND(AB48=0,AB49=0),"",IF(AND(AB48&gt;0,AB49=0,H48=0,J48=0),G48&amp;":"&amp;H48&amp;"0 ～ "&amp;I48&amp;":"&amp;J48&amp;"0",IF(AND(AB48&gt;0,AB49=0,H48&gt;0,J48&gt;0),G48&amp;":"&amp;H48&amp;" ～ "&amp;I48&amp;":"&amp;J48,IF(AND(AB48&gt;0,AB49&gt;0,H48=0,J48=0,H49=0,J49=0),G48&amp;":"&amp;H48&amp;"0～"&amp;I48&amp;":"&amp;J48&amp;"0、"&amp;G49&amp;":"&amp;H49&amp;"0～"&amp;I49&amp;":"&amp;J49&amp;"0",IF(AND(AB48&gt;0,AB49&gt;0,H48&gt;0,J48&gt;0,H49&gt;0,J49&gt;0),G48&amp;":"&amp;H48&amp;"～"&amp;I48&amp;":"&amp;J48&amp;"、"&amp;G49&amp;":"&amp;H49&amp;"～"&amp;I49&amp;":"&amp;J49,IF(AND(AB48&gt;0,AB49&gt;0,H48&gt;0,J48&gt;0,H49=0,J49=0),G48&amp;":"&amp;H48&amp;"～"&amp;I48&amp;":"&amp;J48&amp;"、"&amp;G49&amp;":"&amp;H49&amp;"0～"&amp;I49&amp;":"&amp;J49&amp;"0",IF(AND(AB48&gt;0,AB49&gt;0,H48=0,J48=0,H49&gt;0,J49&gt;0),G48&amp;":"&amp;H48&amp;"0～"&amp;I48&amp;":"&amp;J48&amp;"0、"&amp;G49&amp;":"&amp;H49&amp;"～"&amp;I49&amp;":"&amp;J49)))))))</f>
        <v/>
      </c>
      <c r="Q49" s="92"/>
      <c r="R49" s="93"/>
      <c r="S49" s="75"/>
      <c r="T49" s="169"/>
      <c r="W49" s="45">
        <f t="shared" si="0"/>
        <v>0</v>
      </c>
      <c r="X49" s="46">
        <f t="shared" si="1"/>
        <v>0</v>
      </c>
      <c r="Y49" s="47">
        <f t="shared" si="2"/>
        <v>0</v>
      </c>
      <c r="Z49" s="47">
        <f t="shared" si="3"/>
        <v>0</v>
      </c>
      <c r="AA49" s="48">
        <f>(X49-W49)</f>
        <v>0</v>
      </c>
      <c r="AB49" s="48">
        <f t="shared" si="4"/>
        <v>0</v>
      </c>
      <c r="AC49" s="84"/>
      <c r="AD49" s="71"/>
    </row>
    <row r="50" spans="1:30" ht="15" customHeight="1" x14ac:dyDescent="0.15">
      <c r="A50" s="79"/>
      <c r="B50" s="81"/>
      <c r="C50" s="24"/>
      <c r="D50" s="30"/>
      <c r="E50" s="56"/>
      <c r="F50" s="64"/>
      <c r="G50" s="34"/>
      <c r="H50" s="27"/>
      <c r="I50" s="61"/>
      <c r="J50" s="37"/>
      <c r="K50" s="87"/>
      <c r="M50" s="77" t="str">
        <f>IF(A50=0,"",A50)</f>
        <v/>
      </c>
      <c r="N50" s="108" t="str">
        <f>IF(B50=0,"",B50)</f>
        <v/>
      </c>
      <c r="O50" s="105" t="str">
        <f>IF(AND(AA50=0,AA51=0),"時　　　分　～　　時　　　分",IF(AND(AA50&gt;0,AA51=0,D50=0,F50=0),C50&amp;"時"&amp;D50&amp;"0分 ～ "&amp;E50&amp;"時"&amp;F50&amp;"0分",IF(AND(AA50&gt;0,AA51=0,D50&gt;0,F50&gt;0),C50&amp;"時"&amp;D50&amp;"分 ～ "&amp;E50&amp;"時"&amp;F50&amp;"分",IF(AND(AA50&gt;0,AA51&gt;0,D50=0,F50=0,D51=0,F51=0),C50&amp;"時"&amp;D50&amp;"0分～"&amp;E50&amp;"時"&amp;F50&amp;"0分、"&amp;C51&amp;"時"&amp;D51&amp;"0分～"&amp;E51&amp;"時"&amp;F51&amp;"0分",IF(AND(AA50&gt;0,AA51&gt;0,D50&gt;0,F50&gt;0,D51&gt;0,F51&gt;0),C50&amp;"時"&amp;D50&amp;"分～"&amp;E50&amp;"時"&amp;F50&amp;"分、"&amp;C51&amp;"時"&amp;D51&amp;"分～"&amp;E51&amp;"時"&amp;F51&amp;"分",IF(AND(AA50&gt;0,AA51&gt;0,D50&gt;0,F50&gt;0,D51=0,F51=0),C50&amp;"時"&amp;D50&amp;"分～"&amp;E50&amp;"時"&amp;F50&amp;"分、"&amp;C51&amp;"時"&amp;D51&amp;"0分～"&amp;E51&amp;"時"&amp;F51&amp;"0分",IF(AND(AA50&gt;0,AA51&gt;0,D50=0,F50=0,D51&gt;0,F51&gt;0),C50&amp;"時"&amp;D50&amp;"0分～"&amp;E50&amp;"時"&amp;F50&amp;"0分、"&amp;C51&amp;"時"&amp;D51&amp;"分～"&amp;E51&amp;"時"&amp;F51&amp;"分")))))))</f>
        <v>時　　　分　～　　時　　　分</v>
      </c>
      <c r="P50" s="106"/>
      <c r="Q50" s="109" t="str">
        <f>IF(AC50=0,"",IF(AC50&gt;8,"入力ミス",AC50))</f>
        <v/>
      </c>
      <c r="R50" s="110"/>
      <c r="S50" s="107"/>
      <c r="T50" s="72" t="str">
        <f>IF(K50=0,"",K50)</f>
        <v/>
      </c>
      <c r="W50" s="41">
        <f t="shared" si="0"/>
        <v>0</v>
      </c>
      <c r="X50" s="42">
        <f t="shared" si="1"/>
        <v>0</v>
      </c>
      <c r="Y50" s="43">
        <f t="shared" si="2"/>
        <v>0</v>
      </c>
      <c r="Z50" s="43">
        <f t="shared" si="3"/>
        <v>0</v>
      </c>
      <c r="AA50" s="44">
        <f>(X50-W50)-AB50-AB51</f>
        <v>0</v>
      </c>
      <c r="AB50" s="44">
        <f t="shared" si="4"/>
        <v>0</v>
      </c>
      <c r="AC50" s="83">
        <f>SUM(AA50:AA51)</f>
        <v>0</v>
      </c>
      <c r="AD50" s="70">
        <f>SUM(AB50:AB51)</f>
        <v>0</v>
      </c>
    </row>
    <row r="51" spans="1:30" ht="15" customHeight="1" x14ac:dyDescent="0.15">
      <c r="A51" s="80"/>
      <c r="B51" s="82"/>
      <c r="C51" s="19"/>
      <c r="D51" s="31"/>
      <c r="E51" s="57"/>
      <c r="F51" s="31"/>
      <c r="G51" s="35"/>
      <c r="H51" s="28"/>
      <c r="I51" s="62"/>
      <c r="J51" s="38"/>
      <c r="K51" s="88"/>
      <c r="M51" s="78"/>
      <c r="N51" s="104"/>
      <c r="O51" s="15" t="str">
        <f>IF(AD50=0,"","休憩時間")</f>
        <v/>
      </c>
      <c r="P51" s="40" t="str">
        <f>IF(AND(AB50=0,AB51=0),"",IF(AND(AB50&gt;0,AB51=0,H50=0,J50=0),G50&amp;":"&amp;H50&amp;"0 ～ "&amp;I50&amp;":"&amp;J50&amp;"0",IF(AND(AB50&gt;0,AB51=0,H50&gt;0,J50&gt;0),G50&amp;":"&amp;H50&amp;" ～ "&amp;I50&amp;":"&amp;J50,IF(AND(AB50&gt;0,AB51&gt;0,H50=0,J50=0,H51=0,J51=0),G50&amp;":"&amp;H50&amp;"0～"&amp;I50&amp;":"&amp;J50&amp;"0、"&amp;G51&amp;":"&amp;H51&amp;"0～"&amp;I51&amp;":"&amp;J51&amp;"0",IF(AND(AB50&gt;0,AB51&gt;0,H50&gt;0,J50&gt;0,H51&gt;0,J51&gt;0),G50&amp;":"&amp;H50&amp;"～"&amp;I50&amp;":"&amp;J50&amp;"、"&amp;G51&amp;":"&amp;H51&amp;"～"&amp;I51&amp;":"&amp;J51,IF(AND(AB50&gt;0,AB51&gt;0,H50&gt;0,J50&gt;0,H51=0,J51=0),G50&amp;":"&amp;H50&amp;"～"&amp;I50&amp;":"&amp;J50&amp;"、"&amp;G51&amp;":"&amp;H51&amp;"0～"&amp;I51&amp;":"&amp;J51&amp;"0",IF(AND(AB50&gt;0,AB51&gt;0,H50=0,J50=0,H51&gt;0,J51&gt;0),G50&amp;":"&amp;H50&amp;"0～"&amp;I50&amp;":"&amp;J50&amp;"0、"&amp;G51&amp;":"&amp;H51&amp;"～"&amp;I51&amp;":"&amp;J51)))))))</f>
        <v/>
      </c>
      <c r="Q51" s="92"/>
      <c r="R51" s="93"/>
      <c r="S51" s="75"/>
      <c r="T51" s="73"/>
      <c r="W51" s="45">
        <f t="shared" si="0"/>
        <v>0</v>
      </c>
      <c r="X51" s="46">
        <f t="shared" si="1"/>
        <v>0</v>
      </c>
      <c r="Y51" s="47">
        <f t="shared" si="2"/>
        <v>0</v>
      </c>
      <c r="Z51" s="47">
        <f t="shared" si="3"/>
        <v>0</v>
      </c>
      <c r="AA51" s="48">
        <f>(X51-W51)</f>
        <v>0</v>
      </c>
      <c r="AB51" s="48">
        <f t="shared" si="4"/>
        <v>0</v>
      </c>
      <c r="AC51" s="84"/>
      <c r="AD51" s="71"/>
    </row>
    <row r="52" spans="1:30" ht="15" customHeight="1" x14ac:dyDescent="0.15">
      <c r="A52" s="79"/>
      <c r="B52" s="81"/>
      <c r="C52" s="24"/>
      <c r="D52" s="30"/>
      <c r="E52" s="56"/>
      <c r="F52" s="64"/>
      <c r="G52" s="34"/>
      <c r="H52" s="27"/>
      <c r="I52" s="61"/>
      <c r="J52" s="37"/>
      <c r="K52" s="87"/>
      <c r="M52" s="77" t="str">
        <f>IF(A52=0,"",A52)</f>
        <v/>
      </c>
      <c r="N52" s="108" t="str">
        <f>IF(B52=0,"",B52)</f>
        <v/>
      </c>
      <c r="O52" s="105" t="str">
        <f>IF(AND(AA52=0,AA53=0),"時　　　分　～　　時　　　分",IF(AND(AA52&gt;0,AA53=0,D52=0,F52=0),C52&amp;"時"&amp;D52&amp;"0分 ～ "&amp;E52&amp;"時"&amp;F52&amp;"0分",IF(AND(AA52&gt;0,AA53=0,D52&gt;0,F52&gt;0),C52&amp;"時"&amp;D52&amp;"分 ～ "&amp;E52&amp;"時"&amp;F52&amp;"分",IF(AND(AA52&gt;0,AA53&gt;0,D52=0,F52=0,D53=0,F53=0),C52&amp;"時"&amp;D52&amp;"0分～"&amp;E52&amp;"時"&amp;F52&amp;"0分、"&amp;C53&amp;"時"&amp;D53&amp;"0分～"&amp;E53&amp;"時"&amp;F53&amp;"0分",IF(AND(AA52&gt;0,AA53&gt;0,D52&gt;0,F52&gt;0,D53&gt;0,F53&gt;0),C52&amp;"時"&amp;D52&amp;"分～"&amp;E52&amp;"時"&amp;F52&amp;"分、"&amp;C53&amp;"時"&amp;D53&amp;"分～"&amp;E53&amp;"時"&amp;F53&amp;"分",IF(AND(AA52&gt;0,AA53&gt;0,D52&gt;0,F52&gt;0,D53=0,F53=0),C52&amp;"時"&amp;D52&amp;"分～"&amp;E52&amp;"時"&amp;F52&amp;"分、"&amp;C53&amp;"時"&amp;D53&amp;"0分～"&amp;E53&amp;"時"&amp;F53&amp;"0分",IF(AND(AA52&gt;0,AA53&gt;0,D52=0,F52=0,D53&gt;0,F53&gt;0),C52&amp;"時"&amp;D52&amp;"0分～"&amp;E52&amp;"時"&amp;F52&amp;"0分、"&amp;C53&amp;"時"&amp;D53&amp;"分～"&amp;E53&amp;"時"&amp;F53&amp;"分")))))))</f>
        <v>時　　　分　～　　時　　　分</v>
      </c>
      <c r="P52" s="106"/>
      <c r="Q52" s="109" t="str">
        <f>IF(AC52=0,"",IF(AC52&gt;8,"入力ミス",AC52))</f>
        <v/>
      </c>
      <c r="R52" s="110"/>
      <c r="S52" s="107"/>
      <c r="T52" s="72" t="str">
        <f>IF(K52=0,"",K52)</f>
        <v/>
      </c>
      <c r="W52" s="41">
        <f t="shared" si="0"/>
        <v>0</v>
      </c>
      <c r="X52" s="42">
        <f t="shared" si="1"/>
        <v>0</v>
      </c>
      <c r="Y52" s="43">
        <f t="shared" si="2"/>
        <v>0</v>
      </c>
      <c r="Z52" s="43">
        <f t="shared" si="3"/>
        <v>0</v>
      </c>
      <c r="AA52" s="44">
        <f>(X52-W52)-AB52-AB53</f>
        <v>0</v>
      </c>
      <c r="AB52" s="44">
        <f t="shared" si="4"/>
        <v>0</v>
      </c>
      <c r="AC52" s="83">
        <f>SUM(AA52:AA53)</f>
        <v>0</v>
      </c>
      <c r="AD52" s="70">
        <f>SUM(AB52:AB53)</f>
        <v>0</v>
      </c>
    </row>
    <row r="53" spans="1:30" ht="15" customHeight="1" thickBot="1" x14ac:dyDescent="0.2">
      <c r="A53" s="89"/>
      <c r="B53" s="90"/>
      <c r="C53" s="26"/>
      <c r="D53" s="33"/>
      <c r="E53" s="59"/>
      <c r="F53" s="33"/>
      <c r="G53" s="36"/>
      <c r="H53" s="29"/>
      <c r="I53" s="63"/>
      <c r="J53" s="39"/>
      <c r="K53" s="91"/>
      <c r="M53" s="78"/>
      <c r="N53" s="104"/>
      <c r="O53" s="15" t="str">
        <f>IF(AD52=0,"","休憩時間")</f>
        <v/>
      </c>
      <c r="P53" s="40" t="str">
        <f>IF(AND(AB52=0,AB53=0),"",IF(AND(AB52&gt;0,AB53=0,H52=0,J52=0),G52&amp;":"&amp;H52&amp;"0 ～ "&amp;I52&amp;":"&amp;J52&amp;"0",IF(AND(AB52&gt;0,AB53=0,H52&gt;0,J52&gt;0),G52&amp;":"&amp;H52&amp;" ～ "&amp;I52&amp;":"&amp;J52,IF(AND(AB52&gt;0,AB53&gt;0,H52=0,J52=0,H53=0,J53=0),G52&amp;":"&amp;H52&amp;"0～"&amp;I52&amp;":"&amp;J52&amp;"0、"&amp;G53&amp;":"&amp;H53&amp;"0～"&amp;I53&amp;":"&amp;J53&amp;"0",IF(AND(AB52&gt;0,AB53&gt;0,H52&gt;0,J52&gt;0,H53&gt;0,J53&gt;0),G52&amp;":"&amp;H52&amp;"～"&amp;I52&amp;":"&amp;J52&amp;"、"&amp;G53&amp;":"&amp;H53&amp;"～"&amp;I53&amp;":"&amp;J53,IF(AND(AB52&gt;0,AB53&gt;0,H52&gt;0,J52&gt;0,H53=0,J53=0),G52&amp;":"&amp;H52&amp;"～"&amp;I52&amp;":"&amp;J52&amp;"、"&amp;G53&amp;":"&amp;H53&amp;"0～"&amp;I53&amp;":"&amp;J53&amp;"0",IF(AND(AB52&gt;0,AB53&gt;0,H52=0,J52=0,H53&gt;0,J53&gt;0),G52&amp;":"&amp;H52&amp;"0～"&amp;I52&amp;":"&amp;J52&amp;"0、"&amp;G53&amp;":"&amp;H53&amp;"～"&amp;I53&amp;":"&amp;J53)))))))</f>
        <v/>
      </c>
      <c r="Q53" s="92"/>
      <c r="R53" s="93"/>
      <c r="S53" s="75"/>
      <c r="T53" s="73"/>
      <c r="W53" s="45">
        <f t="shared" si="0"/>
        <v>0</v>
      </c>
      <c r="X53" s="46">
        <f t="shared" si="1"/>
        <v>0</v>
      </c>
      <c r="Y53" s="47">
        <f t="shared" si="2"/>
        <v>0</v>
      </c>
      <c r="Z53" s="47">
        <f t="shared" si="3"/>
        <v>0</v>
      </c>
      <c r="AA53" s="48">
        <f>(X53-W53)</f>
        <v>0</v>
      </c>
      <c r="AB53" s="48">
        <f t="shared" si="4"/>
        <v>0</v>
      </c>
      <c r="AC53" s="84"/>
      <c r="AD53" s="71"/>
    </row>
    <row r="54" spans="1:30" ht="30" customHeight="1" x14ac:dyDescent="0.15">
      <c r="M54" s="4"/>
      <c r="N54" s="5"/>
      <c r="O54" s="5"/>
      <c r="P54" s="8" t="s">
        <v>3</v>
      </c>
      <c r="Q54" s="85" t="str">
        <f>DBCS(SUM(Q10:R53))</f>
        <v>０</v>
      </c>
      <c r="R54" s="86"/>
      <c r="S54" s="13" t="s">
        <v>11</v>
      </c>
      <c r="T54" s="6"/>
    </row>
    <row r="55" spans="1:30" ht="28.5" customHeight="1" x14ac:dyDescent="0.15">
      <c r="M55" s="141" t="s">
        <v>9</v>
      </c>
      <c r="N55" s="142"/>
      <c r="O55" s="142"/>
      <c r="P55" s="142"/>
      <c r="Q55" s="142"/>
      <c r="R55" s="142"/>
      <c r="S55" s="142"/>
      <c r="T55" s="142"/>
    </row>
    <row r="56" spans="1:30" ht="30" customHeight="1" thickBot="1" x14ac:dyDescent="0.2">
      <c r="P56" s="152" t="s">
        <v>26</v>
      </c>
      <c r="Q56" s="152"/>
      <c r="R56" s="1" t="s">
        <v>5</v>
      </c>
      <c r="T56" s="3" t="s">
        <v>4</v>
      </c>
    </row>
    <row r="57" spans="1:30" ht="27" customHeight="1" thickBot="1" x14ac:dyDescent="0.2">
      <c r="P57" s="11" t="s">
        <v>38</v>
      </c>
      <c r="Q57" s="10"/>
      <c r="R57" s="166" t="s">
        <v>35</v>
      </c>
      <c r="S57" s="167"/>
      <c r="T57" s="168"/>
    </row>
  </sheetData>
  <mergeCells count="276">
    <mergeCell ref="A5:C5"/>
    <mergeCell ref="D5:I6"/>
    <mergeCell ref="A2:C3"/>
    <mergeCell ref="D2:F3"/>
    <mergeCell ref="G2:I2"/>
    <mergeCell ref="G3:I3"/>
    <mergeCell ref="A4:C4"/>
    <mergeCell ref="D4:I4"/>
    <mergeCell ref="B6:B7"/>
    <mergeCell ref="A6:A7"/>
    <mergeCell ref="AD50:AD51"/>
    <mergeCell ref="AD52:AD53"/>
    <mergeCell ref="A50:A51"/>
    <mergeCell ref="B50:B51"/>
    <mergeCell ref="K50:K51"/>
    <mergeCell ref="AC50:AC51"/>
    <mergeCell ref="S50:S51"/>
    <mergeCell ref="T50:T51"/>
    <mergeCell ref="M50:M51"/>
    <mergeCell ref="N50:N51"/>
    <mergeCell ref="A52:A53"/>
    <mergeCell ref="B52:B53"/>
    <mergeCell ref="K52:K53"/>
    <mergeCell ref="N52:N53"/>
    <mergeCell ref="O52:P52"/>
    <mergeCell ref="AC52:AC53"/>
    <mergeCell ref="K40:K41"/>
    <mergeCell ref="K42:K43"/>
    <mergeCell ref="O50:P50"/>
    <mergeCell ref="Q50:R51"/>
    <mergeCell ref="K44:K45"/>
    <mergeCell ref="K46:K47"/>
    <mergeCell ref="K48:K49"/>
    <mergeCell ref="M48:M49"/>
    <mergeCell ref="N48:N49"/>
    <mergeCell ref="Q48:R49"/>
    <mergeCell ref="M42:M43"/>
    <mergeCell ref="N42:N43"/>
    <mergeCell ref="Q42:R43"/>
    <mergeCell ref="O48:P48"/>
    <mergeCell ref="M46:M47"/>
    <mergeCell ref="N46:N47"/>
    <mergeCell ref="Q46:R47"/>
    <mergeCell ref="O46:P46"/>
    <mergeCell ref="Q44:R45"/>
    <mergeCell ref="O44:P44"/>
    <mergeCell ref="O42:P42"/>
    <mergeCell ref="M44:M45"/>
    <mergeCell ref="N44:N45"/>
    <mergeCell ref="K28:K29"/>
    <mergeCell ref="K30:K31"/>
    <mergeCell ref="K32:K33"/>
    <mergeCell ref="K34:K35"/>
    <mergeCell ref="K36:K37"/>
    <mergeCell ref="K38:K39"/>
    <mergeCell ref="AC48:AC49"/>
    <mergeCell ref="AD48:AD49"/>
    <mergeCell ref="K12:K13"/>
    <mergeCell ref="K14:K15"/>
    <mergeCell ref="K16:K17"/>
    <mergeCell ref="K18:K19"/>
    <mergeCell ref="K20:K21"/>
    <mergeCell ref="K22:K23"/>
    <mergeCell ref="K24:K25"/>
    <mergeCell ref="K26:K27"/>
    <mergeCell ref="AC42:AC43"/>
    <mergeCell ref="AD42:AD43"/>
    <mergeCell ref="AC44:AC45"/>
    <mergeCell ref="AD44:AD45"/>
    <mergeCell ref="AC46:AC47"/>
    <mergeCell ref="AD46:AD47"/>
    <mergeCell ref="AC36:AC37"/>
    <mergeCell ref="AD36:AD37"/>
    <mergeCell ref="AC38:AC39"/>
    <mergeCell ref="AD38:AD39"/>
    <mergeCell ref="AC40:AC41"/>
    <mergeCell ref="AD40:AD41"/>
    <mergeCell ref="AC30:AC31"/>
    <mergeCell ref="AD30:AD31"/>
    <mergeCell ref="AC32:AC33"/>
    <mergeCell ref="AD32:AD33"/>
    <mergeCell ref="AC34:AC35"/>
    <mergeCell ref="AD34:AD35"/>
    <mergeCell ref="AC24:AC25"/>
    <mergeCell ref="AD24:AD25"/>
    <mergeCell ref="AC26:AC27"/>
    <mergeCell ref="AD26:AD27"/>
    <mergeCell ref="AC28:AC29"/>
    <mergeCell ref="AD28:AD29"/>
    <mergeCell ref="AC18:AC19"/>
    <mergeCell ref="AD18:AD19"/>
    <mergeCell ref="AC20:AC21"/>
    <mergeCell ref="AD20:AD21"/>
    <mergeCell ref="AC22:AC23"/>
    <mergeCell ref="AD22:AD23"/>
    <mergeCell ref="AD10:AD11"/>
    <mergeCell ref="AD12:AD13"/>
    <mergeCell ref="AD14:AD15"/>
    <mergeCell ref="AC16:AC17"/>
    <mergeCell ref="AD16:AD17"/>
    <mergeCell ref="AC12:AC13"/>
    <mergeCell ref="AC14:AC15"/>
    <mergeCell ref="AC10:AC11"/>
    <mergeCell ref="K8:K9"/>
    <mergeCell ref="T10:T11"/>
    <mergeCell ref="T8:T9"/>
    <mergeCell ref="N8:N9"/>
    <mergeCell ref="O8:P9"/>
    <mergeCell ref="Q8:R9"/>
    <mergeCell ref="S8:S9"/>
    <mergeCell ref="M8:M9"/>
    <mergeCell ref="O10:P10"/>
    <mergeCell ref="K10:K11"/>
    <mergeCell ref="N16:N17"/>
    <mergeCell ref="Q16:R17"/>
    <mergeCell ref="S16:S17"/>
    <mergeCell ref="O16:P16"/>
    <mergeCell ref="G8:J8"/>
    <mergeCell ref="A10:A11"/>
    <mergeCell ref="B10:B11"/>
    <mergeCell ref="C8:F8"/>
    <mergeCell ref="A44:A45"/>
    <mergeCell ref="B44:B45"/>
    <mergeCell ref="A40:A41"/>
    <mergeCell ref="B40:B41"/>
    <mergeCell ref="A42:A43"/>
    <mergeCell ref="B42:B43"/>
    <mergeCell ref="A28:A29"/>
    <mergeCell ref="B28:B29"/>
    <mergeCell ref="A30:A31"/>
    <mergeCell ref="B30:B31"/>
    <mergeCell ref="A32:A33"/>
    <mergeCell ref="B32:B33"/>
    <mergeCell ref="A22:A23"/>
    <mergeCell ref="B22:B23"/>
    <mergeCell ref="A24:A25"/>
    <mergeCell ref="B24:B25"/>
    <mergeCell ref="A26:A27"/>
    <mergeCell ref="B26:B27"/>
    <mergeCell ref="A16:A17"/>
    <mergeCell ref="B16:B17"/>
    <mergeCell ref="A48:A49"/>
    <mergeCell ref="B48:B49"/>
    <mergeCell ref="A46:A47"/>
    <mergeCell ref="B46:B47"/>
    <mergeCell ref="A34:A35"/>
    <mergeCell ref="B34:B35"/>
    <mergeCell ref="A36:A37"/>
    <mergeCell ref="B36:B37"/>
    <mergeCell ref="A38:A39"/>
    <mergeCell ref="B38:B39"/>
    <mergeCell ref="A18:A19"/>
    <mergeCell ref="B18:B19"/>
    <mergeCell ref="A20:A21"/>
    <mergeCell ref="B20:B21"/>
    <mergeCell ref="A8:A9"/>
    <mergeCell ref="B8:B9"/>
    <mergeCell ref="A14:A15"/>
    <mergeCell ref="B14:B15"/>
    <mergeCell ref="A12:A13"/>
    <mergeCell ref="B12:B13"/>
    <mergeCell ref="M38:M39"/>
    <mergeCell ref="N38:N39"/>
    <mergeCell ref="Q38:R39"/>
    <mergeCell ref="S38:S39"/>
    <mergeCell ref="O38:P38"/>
    <mergeCell ref="M40:M41"/>
    <mergeCell ref="N40:N41"/>
    <mergeCell ref="Q40:R41"/>
    <mergeCell ref="S40:S41"/>
    <mergeCell ref="O40:P40"/>
    <mergeCell ref="M34:M35"/>
    <mergeCell ref="N34:N35"/>
    <mergeCell ref="Q34:R35"/>
    <mergeCell ref="S34:S35"/>
    <mergeCell ref="O34:P34"/>
    <mergeCell ref="M36:M37"/>
    <mergeCell ref="N36:N37"/>
    <mergeCell ref="Q36:R37"/>
    <mergeCell ref="S36:S37"/>
    <mergeCell ref="O36:P36"/>
    <mergeCell ref="M30:M31"/>
    <mergeCell ref="N30:N31"/>
    <mergeCell ref="Q30:R31"/>
    <mergeCell ref="S30:S31"/>
    <mergeCell ref="O30:P30"/>
    <mergeCell ref="M32:M33"/>
    <mergeCell ref="N32:N33"/>
    <mergeCell ref="Q32:R33"/>
    <mergeCell ref="S32:S33"/>
    <mergeCell ref="O32:P32"/>
    <mergeCell ref="M26:M27"/>
    <mergeCell ref="N26:N27"/>
    <mergeCell ref="Q26:R27"/>
    <mergeCell ref="S26:S27"/>
    <mergeCell ref="O26:P26"/>
    <mergeCell ref="M28:M29"/>
    <mergeCell ref="N28:N29"/>
    <mergeCell ref="Q28:R29"/>
    <mergeCell ref="S28:S29"/>
    <mergeCell ref="O28:P28"/>
    <mergeCell ref="N22:N23"/>
    <mergeCell ref="Q22:R23"/>
    <mergeCell ref="S22:S23"/>
    <mergeCell ref="O22:P22"/>
    <mergeCell ref="M24:M25"/>
    <mergeCell ref="N24:N25"/>
    <mergeCell ref="Q24:R25"/>
    <mergeCell ref="S24:S25"/>
    <mergeCell ref="O24:P24"/>
    <mergeCell ref="P4:P6"/>
    <mergeCell ref="N12:N13"/>
    <mergeCell ref="Q12:R13"/>
    <mergeCell ref="P56:Q56"/>
    <mergeCell ref="M10:M11"/>
    <mergeCell ref="N10:N11"/>
    <mergeCell ref="Q10:R11"/>
    <mergeCell ref="M18:M19"/>
    <mergeCell ref="N18:N19"/>
    <mergeCell ref="Q18:R19"/>
    <mergeCell ref="O18:P18"/>
    <mergeCell ref="M20:M21"/>
    <mergeCell ref="N20:N21"/>
    <mergeCell ref="M55:T55"/>
    <mergeCell ref="S10:S11"/>
    <mergeCell ref="S18:S19"/>
    <mergeCell ref="Q20:R21"/>
    <mergeCell ref="S20:S21"/>
    <mergeCell ref="O20:P20"/>
    <mergeCell ref="M22:M23"/>
    <mergeCell ref="S12:S13"/>
    <mergeCell ref="O12:P12"/>
    <mergeCell ref="M12:M13"/>
    <mergeCell ref="M52:M53"/>
    <mergeCell ref="R57:T57"/>
    <mergeCell ref="T46:T47"/>
    <mergeCell ref="T48:T49"/>
    <mergeCell ref="T26:T27"/>
    <mergeCell ref="T44:T45"/>
    <mergeCell ref="T38:T39"/>
    <mergeCell ref="T40:T41"/>
    <mergeCell ref="T42:T43"/>
    <mergeCell ref="T30:T31"/>
    <mergeCell ref="T32:T33"/>
    <mergeCell ref="Q54:R54"/>
    <mergeCell ref="S52:S53"/>
    <mergeCell ref="T52:T53"/>
    <mergeCell ref="Q52:R53"/>
    <mergeCell ref="S42:S43"/>
    <mergeCell ref="S48:S49"/>
    <mergeCell ref="S46:S47"/>
    <mergeCell ref="S44:S45"/>
    <mergeCell ref="A1:B1"/>
    <mergeCell ref="C1:D1"/>
    <mergeCell ref="Q4:T6"/>
    <mergeCell ref="Q3:T3"/>
    <mergeCell ref="O14:P14"/>
    <mergeCell ref="M16:M17"/>
    <mergeCell ref="T36:T37"/>
    <mergeCell ref="T24:T25"/>
    <mergeCell ref="T28:T29"/>
    <mergeCell ref="T14:T15"/>
    <mergeCell ref="T16:T17"/>
    <mergeCell ref="T18:T19"/>
    <mergeCell ref="T20:T21"/>
    <mergeCell ref="T22:T23"/>
    <mergeCell ref="F1:G1"/>
    <mergeCell ref="H1:I1"/>
    <mergeCell ref="T12:T13"/>
    <mergeCell ref="T34:T35"/>
    <mergeCell ref="M14:M15"/>
    <mergeCell ref="N14:N15"/>
    <mergeCell ref="Q14:R15"/>
    <mergeCell ref="S14:S15"/>
    <mergeCell ref="M1:T1"/>
    <mergeCell ref="Q2:T2"/>
  </mergeCells>
  <phoneticPr fontId="1"/>
  <conditionalFormatting sqref="Q1:R56 Q58:R1048576 Q57">
    <cfRule type="cellIs" dxfId="11" priority="2" stopIfTrue="1" operator="equal">
      <formula>"入力ミス"</formula>
    </cfRule>
  </conditionalFormatting>
  <conditionalFormatting sqref="R57">
    <cfRule type="cellIs" dxfId="10" priority="1" stopIfTrue="1" operator="equal">
      <formula>"入力ミス"</formula>
    </cfRule>
  </conditionalFormatting>
  <printOptions horizontalCentered="1" verticalCentered="1"/>
  <pageMargins left="0.98425196850393704" right="0.19685039370078741" top="7.874015748031496E-2" bottom="0" header="0.31496062992125984" footer="0.19685039370078741"/>
  <pageSetup paperSize="9" scale="92" orientation="portrait"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AD57"/>
  <sheetViews>
    <sheetView zoomScaleNormal="100" workbookViewId="0">
      <selection activeCell="A4" sqref="A4"/>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customWidth="1"/>
    <col min="27" max="30" width="4.5" style="1" customWidth="1"/>
    <col min="31" max="16384" width="9" style="1"/>
  </cols>
  <sheetData>
    <row r="1" spans="1:30" ht="30" customHeight="1" thickBot="1" x14ac:dyDescent="0.2">
      <c r="A1" s="99" t="s">
        <v>28</v>
      </c>
      <c r="B1" s="100"/>
      <c r="C1" s="99" t="str">
        <f>IF(Q10=0,"",""&amp;DBCS(SUM(Q10:R53)))</f>
        <v>０</v>
      </c>
      <c r="D1" s="101"/>
      <c r="E1" s="9" t="s">
        <v>22</v>
      </c>
      <c r="F1" s="96" t="s">
        <v>25</v>
      </c>
      <c r="G1" s="96"/>
      <c r="H1" s="97" t="str">
        <f>DBCS(SUM(Q10:Q53)+SUM('12月分'!Q10:Q53)+SUM('1月分'!Q10:Q53)+SUM('9月分'!Q10:Q53)+SUM('11月分'!Q10:Q53))</f>
        <v>０</v>
      </c>
      <c r="I1" s="98"/>
      <c r="M1" s="139" t="s">
        <v>33</v>
      </c>
      <c r="N1" s="140"/>
      <c r="O1" s="140"/>
      <c r="P1" s="140"/>
      <c r="Q1" s="140"/>
      <c r="R1" s="140"/>
      <c r="S1" s="140"/>
      <c r="T1" s="140"/>
    </row>
    <row r="2" spans="1:30" ht="10.15" customHeight="1" x14ac:dyDescent="0.15">
      <c r="A2" s="49"/>
      <c r="B2" s="49"/>
      <c r="C2" s="49"/>
      <c r="D2" s="50"/>
      <c r="E2" s="50"/>
      <c r="F2" s="50"/>
      <c r="G2" s="51"/>
      <c r="H2" s="51"/>
      <c r="I2" s="51"/>
      <c r="M2" s="16"/>
      <c r="N2" s="12"/>
      <c r="O2" s="12"/>
      <c r="P2" s="12"/>
      <c r="Q2" s="158" t="str">
        <f>IF('12月分'!G3=0,"",'12月分'!G3&amp;"　　　")</f>
        <v/>
      </c>
      <c r="R2" s="158"/>
      <c r="S2" s="158"/>
      <c r="T2" s="158"/>
    </row>
    <row r="3" spans="1:30" ht="25.15" customHeight="1" x14ac:dyDescent="0.15">
      <c r="A3" s="49"/>
      <c r="B3" s="49"/>
      <c r="C3" s="49"/>
      <c r="D3" s="50"/>
      <c r="E3" s="50"/>
      <c r="F3" s="50"/>
      <c r="G3" s="50"/>
      <c r="H3" s="50"/>
      <c r="I3" s="50"/>
      <c r="M3" s="7"/>
      <c r="N3" s="7"/>
      <c r="O3" s="7"/>
      <c r="P3" s="54" t="str">
        <f>IF('9月分'!D4=0,"( 学番　　　　　)","( 学番　"&amp;'9月分'!D4&amp;" "&amp;"）")</f>
        <v>( 学番　　　　　)</v>
      </c>
      <c r="Q3" s="159" t="str">
        <f>IF('9月分'!D2=0,"","氏名　　　　"&amp;'9月分'!D2&amp;"　　"              )</f>
        <v/>
      </c>
      <c r="R3" s="159"/>
      <c r="S3" s="159"/>
      <c r="T3" s="159"/>
      <c r="U3" s="2"/>
    </row>
    <row r="4" spans="1:30" ht="21" customHeight="1" x14ac:dyDescent="0.15">
      <c r="A4" s="49"/>
      <c r="B4" s="49"/>
      <c r="C4" s="49"/>
      <c r="D4" s="52"/>
      <c r="E4" s="52"/>
      <c r="F4" s="52"/>
      <c r="G4" s="52"/>
      <c r="H4" s="52"/>
      <c r="I4" s="52"/>
      <c r="J4" s="18"/>
      <c r="K4" s="18"/>
      <c r="M4" s="7"/>
      <c r="N4" s="7"/>
      <c r="O4" s="7"/>
      <c r="P4" s="181" t="s">
        <v>29</v>
      </c>
      <c r="Q4" s="180">
        <f>'9月分'!D5</f>
        <v>0</v>
      </c>
      <c r="R4" s="180"/>
      <c r="S4" s="180"/>
      <c r="T4" s="180"/>
      <c r="W4" s="18"/>
      <c r="X4" s="18"/>
      <c r="Y4" s="18"/>
      <c r="Z4" s="18"/>
    </row>
    <row r="5" spans="1:30" ht="21" customHeight="1" thickBot="1" x14ac:dyDescent="0.2">
      <c r="A5" s="49"/>
      <c r="B5" s="49"/>
      <c r="C5" s="49"/>
      <c r="D5" s="52"/>
      <c r="E5" s="52"/>
      <c r="F5" s="52"/>
      <c r="G5" s="52"/>
      <c r="H5" s="52"/>
      <c r="I5" s="52"/>
      <c r="J5" s="18"/>
      <c r="K5" s="18"/>
      <c r="M5" s="7"/>
      <c r="N5" s="7"/>
      <c r="O5" s="7"/>
      <c r="P5" s="181"/>
      <c r="Q5" s="180"/>
      <c r="R5" s="180"/>
      <c r="S5" s="180"/>
      <c r="T5" s="180"/>
      <c r="W5" s="18"/>
      <c r="X5" s="18"/>
      <c r="Y5" s="18"/>
      <c r="Z5" s="18"/>
    </row>
    <row r="6" spans="1:30" ht="14.25" customHeight="1" x14ac:dyDescent="0.15">
      <c r="A6" s="136">
        <v>10</v>
      </c>
      <c r="B6" s="137" t="s">
        <v>12</v>
      </c>
      <c r="C6" s="10"/>
      <c r="D6" s="10"/>
      <c r="E6" s="10"/>
      <c r="F6" s="10"/>
      <c r="G6" s="10"/>
      <c r="H6" s="10"/>
      <c r="I6" s="10"/>
      <c r="J6" s="10"/>
      <c r="K6" s="10"/>
      <c r="N6" s="17">
        <f>IF(A6=0,"",+A6)</f>
        <v>10</v>
      </c>
      <c r="O6" s="1" t="s">
        <v>12</v>
      </c>
      <c r="P6" s="181"/>
      <c r="Q6" s="180"/>
      <c r="R6" s="180"/>
      <c r="S6" s="180"/>
      <c r="T6" s="180"/>
      <c r="W6" s="10"/>
      <c r="X6" s="10"/>
      <c r="Y6" s="10"/>
      <c r="Z6" s="10"/>
      <c r="AA6" s="10"/>
      <c r="AB6" s="10"/>
      <c r="AC6" s="10"/>
      <c r="AD6" s="10"/>
    </row>
    <row r="7" spans="1:30" ht="7.9" customHeight="1" thickBot="1" x14ac:dyDescent="0.2">
      <c r="A7" s="80"/>
      <c r="B7" s="138"/>
      <c r="C7" s="10"/>
      <c r="D7" s="10"/>
      <c r="E7" s="10"/>
      <c r="F7" s="10"/>
      <c r="G7" s="10"/>
      <c r="H7" s="10"/>
      <c r="I7" s="10"/>
      <c r="J7" s="10"/>
      <c r="K7" s="10"/>
      <c r="W7" s="10"/>
      <c r="X7" s="10"/>
      <c r="Y7" s="10"/>
      <c r="Z7" s="10"/>
      <c r="AA7" s="10"/>
      <c r="AB7" s="10"/>
      <c r="AC7" s="10"/>
      <c r="AD7" s="10"/>
    </row>
    <row r="8" spans="1:30" ht="15" customHeight="1" x14ac:dyDescent="0.15">
      <c r="A8" s="143" t="s">
        <v>13</v>
      </c>
      <c r="B8" s="145" t="s">
        <v>1</v>
      </c>
      <c r="C8" s="151" t="s">
        <v>14</v>
      </c>
      <c r="D8" s="147"/>
      <c r="E8" s="147"/>
      <c r="F8" s="147"/>
      <c r="G8" s="146" t="s">
        <v>10</v>
      </c>
      <c r="H8" s="147"/>
      <c r="I8" s="147"/>
      <c r="J8" s="148"/>
      <c r="K8" s="149" t="s">
        <v>7</v>
      </c>
      <c r="M8" s="160" t="s">
        <v>0</v>
      </c>
      <c r="N8" s="114" t="s">
        <v>1</v>
      </c>
      <c r="O8" s="116" t="s">
        <v>2</v>
      </c>
      <c r="P8" s="117"/>
      <c r="Q8" s="116" t="s">
        <v>18</v>
      </c>
      <c r="R8" s="120"/>
      <c r="S8" s="122" t="s">
        <v>32</v>
      </c>
      <c r="T8" s="112" t="s">
        <v>7</v>
      </c>
    </row>
    <row r="9" spans="1:30" ht="15" customHeight="1" x14ac:dyDescent="0.15">
      <c r="A9" s="144"/>
      <c r="B9" s="138"/>
      <c r="C9" s="20" t="s">
        <v>15</v>
      </c>
      <c r="D9" s="21" t="s">
        <v>16</v>
      </c>
      <c r="E9" s="55" t="s">
        <v>15</v>
      </c>
      <c r="F9" s="21" t="s">
        <v>16</v>
      </c>
      <c r="G9" s="65" t="s">
        <v>15</v>
      </c>
      <c r="H9" s="22" t="s">
        <v>16</v>
      </c>
      <c r="I9" s="60" t="s">
        <v>15</v>
      </c>
      <c r="J9" s="23" t="s">
        <v>16</v>
      </c>
      <c r="K9" s="150"/>
      <c r="M9" s="161"/>
      <c r="N9" s="115"/>
      <c r="O9" s="118"/>
      <c r="P9" s="119"/>
      <c r="Q9" s="118"/>
      <c r="R9" s="121"/>
      <c r="S9" s="123"/>
      <c r="T9" s="113"/>
    </row>
    <row r="10" spans="1:30" ht="15" customHeight="1" x14ac:dyDescent="0.15">
      <c r="A10" s="184">
        <v>1</v>
      </c>
      <c r="B10" s="185" t="s">
        <v>48</v>
      </c>
      <c r="C10" s="24"/>
      <c r="D10" s="30"/>
      <c r="E10" s="56"/>
      <c r="F10" s="64"/>
      <c r="G10" s="34"/>
      <c r="H10" s="27"/>
      <c r="I10" s="61"/>
      <c r="J10" s="37"/>
      <c r="K10" s="87"/>
      <c r="M10" s="153">
        <f>IF(A10=0,"",A10)</f>
        <v>1</v>
      </c>
      <c r="N10" s="154" t="str">
        <f>IF(B10=0,"",B10)</f>
        <v>火</v>
      </c>
      <c r="O10" s="186"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時　　　分　～　　時　　　分</v>
      </c>
      <c r="P10" s="187"/>
      <c r="Q10" s="155" t="str">
        <f>IF(AC10=0,"",IF(AC10&gt;8,"入力ミス",AC10))</f>
        <v/>
      </c>
      <c r="R10" s="156"/>
      <c r="S10" s="157"/>
      <c r="T10" s="111" t="str">
        <f>IF(K10=0,"",K10)</f>
        <v/>
      </c>
      <c r="W10" s="41">
        <f t="shared" ref="W10:W53" si="0">C10+(D10/60)</f>
        <v>0</v>
      </c>
      <c r="X10" s="42">
        <f t="shared" ref="X10:X53" si="1">E10+(F10/60)</f>
        <v>0</v>
      </c>
      <c r="Y10" s="43">
        <f t="shared" ref="Y10:Y53" si="2">G10+(H10/60)</f>
        <v>0</v>
      </c>
      <c r="Z10" s="43">
        <f t="shared" ref="Z10:Z53" si="3">I10+(J10/60)</f>
        <v>0</v>
      </c>
      <c r="AA10" s="44">
        <f>(X10-W10)-AB10-AB11</f>
        <v>0</v>
      </c>
      <c r="AB10" s="44">
        <f t="shared" ref="AB10:AB53" si="4">(Z10-Y10)</f>
        <v>0</v>
      </c>
      <c r="AC10" s="83">
        <f>SUM(AA10:AA11)</f>
        <v>0</v>
      </c>
      <c r="AD10" s="70">
        <f>SUM(AB10:AB11)</f>
        <v>0</v>
      </c>
    </row>
    <row r="11" spans="1:30" ht="15" customHeight="1" x14ac:dyDescent="0.15">
      <c r="A11" s="184"/>
      <c r="B11" s="185"/>
      <c r="C11" s="19"/>
      <c r="D11" s="31"/>
      <c r="E11" s="57"/>
      <c r="F11" s="31"/>
      <c r="G11" s="35"/>
      <c r="H11" s="28"/>
      <c r="I11" s="62"/>
      <c r="J11" s="38"/>
      <c r="K11" s="88"/>
      <c r="M11" s="78"/>
      <c r="N11" s="104"/>
      <c r="O11" s="15" t="str">
        <f>IF(AD10=0,"","休憩時間")</f>
        <v/>
      </c>
      <c r="P11" s="40" t="str">
        <f>IF(AND(AB10=0,AB11=0),"",IF(AND(AB10&gt;0,AB11=0,H10=0,J10=0),G10&amp;":"&amp;H10&amp;"0 ～ "&amp;I10&amp;":"&amp;J10&amp;"0",IF(AND(AB10&gt;0,AB11=0,H10&gt;0,J10&gt;0),G10&amp;":"&amp;H10&amp;" ～ "&amp;I10&amp;":"&amp;J10,IF(AND(AB10&gt;0,AB11&gt;0,H10=0,J10=0,H11=0,J11=0),G10&amp;":"&amp;H10&amp;"0～"&amp;I10&amp;":"&amp;J10&amp;"0、"&amp;G11&amp;":"&amp;H11&amp;"0～"&amp;I11&amp;":"&amp;J11&amp;"0",IF(AND(AB10&gt;0,AB11&gt;0,H10&gt;0,J10&gt;0,H11&gt;0,J11&gt;0),G10&amp;":"&amp;H10&amp;"～"&amp;I10&amp;":"&amp;J10&amp;"、"&amp;G11&amp;":"&amp;H11&amp;"～"&amp;I11&amp;":"&amp;J11,IF(AND(AB10&gt;0,AB11&gt;0,H10&gt;0,J10&gt;0,H11=0,J11=0),G10&amp;":"&amp;H10&amp;"～"&amp;I10&amp;":"&amp;J10&amp;"、"&amp;G11&amp;":"&amp;H11&amp;"0～"&amp;I11&amp;":"&amp;J11&amp;"0",IF(AND(AB10&gt;0,AB11&gt;0,H10=0,J10=0,H11&gt;0,J11&gt;0),G10&amp;":"&amp;H10&amp;"0～"&amp;I10&amp;":"&amp;J10&amp;"0、"&amp;G11&amp;":"&amp;H11&amp;"～"&amp;I11&amp;":"&amp;J11)))))))</f>
        <v/>
      </c>
      <c r="Q11" s="94"/>
      <c r="R11" s="95"/>
      <c r="S11" s="75"/>
      <c r="T11" s="73"/>
      <c r="W11" s="45">
        <f t="shared" si="0"/>
        <v>0</v>
      </c>
      <c r="X11" s="46">
        <f t="shared" si="1"/>
        <v>0</v>
      </c>
      <c r="Y11" s="47">
        <f t="shared" si="2"/>
        <v>0</v>
      </c>
      <c r="Z11" s="47">
        <f t="shared" si="3"/>
        <v>0</v>
      </c>
      <c r="AA11" s="48">
        <f>(X11-W11)</f>
        <v>0</v>
      </c>
      <c r="AB11" s="48">
        <f t="shared" si="4"/>
        <v>0</v>
      </c>
      <c r="AC11" s="84"/>
      <c r="AD11" s="71"/>
    </row>
    <row r="12" spans="1:30" ht="15" customHeight="1" x14ac:dyDescent="0.15">
      <c r="A12" s="184">
        <v>2</v>
      </c>
      <c r="B12" s="185" t="s">
        <v>46</v>
      </c>
      <c r="C12" s="24"/>
      <c r="D12" s="30"/>
      <c r="E12" s="56"/>
      <c r="F12" s="30"/>
      <c r="G12" s="34"/>
      <c r="H12" s="27"/>
      <c r="I12" s="61"/>
      <c r="J12" s="37"/>
      <c r="K12" s="87"/>
      <c r="M12" s="77">
        <f>IF(A12=0,"",A12)</f>
        <v>2</v>
      </c>
      <c r="N12" s="108" t="str">
        <f>IF(B12=0,"",B12)</f>
        <v>水</v>
      </c>
      <c r="O12" s="105"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06"/>
      <c r="Q12" s="109" t="str">
        <f>IF(AC12=0,"",IF(AC12&gt;8,"入力ミス",AC12))</f>
        <v/>
      </c>
      <c r="R12" s="110"/>
      <c r="S12" s="107"/>
      <c r="T12" s="72" t="str">
        <f>IF(K12=0,"",K12)</f>
        <v/>
      </c>
      <c r="W12" s="41">
        <f t="shared" si="0"/>
        <v>0</v>
      </c>
      <c r="X12" s="42">
        <f t="shared" si="1"/>
        <v>0</v>
      </c>
      <c r="Y12" s="43">
        <f t="shared" si="2"/>
        <v>0</v>
      </c>
      <c r="Z12" s="43">
        <f t="shared" si="3"/>
        <v>0</v>
      </c>
      <c r="AA12" s="44">
        <f>(X12-W12)-AB12-AB13</f>
        <v>0</v>
      </c>
      <c r="AB12" s="44">
        <f t="shared" si="4"/>
        <v>0</v>
      </c>
      <c r="AC12" s="83">
        <f>SUM(AA12:AA13)</f>
        <v>0</v>
      </c>
      <c r="AD12" s="70">
        <f>SUM(AB12:AB13)</f>
        <v>0</v>
      </c>
    </row>
    <row r="13" spans="1:30" ht="15" customHeight="1" x14ac:dyDescent="0.15">
      <c r="A13" s="184"/>
      <c r="B13" s="185"/>
      <c r="C13" s="25"/>
      <c r="D13" s="32"/>
      <c r="E13" s="58"/>
      <c r="F13" s="32"/>
      <c r="G13" s="35"/>
      <c r="H13" s="28"/>
      <c r="I13" s="62"/>
      <c r="J13" s="38"/>
      <c r="K13" s="88"/>
      <c r="M13" s="102"/>
      <c r="N13" s="103"/>
      <c r="O13" s="15" t="str">
        <f>IF(AD12=0,"","休憩時間")</f>
        <v/>
      </c>
      <c r="P13" s="40" t="str">
        <f>IF(AND(AB12=0,AB13=0),"",IF(AND(AB12&gt;0,AB13=0,H12=0,J12=0),G12&amp;":"&amp;H12&amp;"0 ～ "&amp;I12&amp;":"&amp;J12&amp;"0",IF(AND(AB12&gt;0,AB13=0,H12&gt;0,J12&gt;0),G12&amp;":"&amp;H12&amp;" ～ "&amp;I12&amp;":"&amp;J12,IF(AND(AB12&gt;0,AB13&gt;0,H12=0,J12=0,H13=0,J13=0),G12&amp;":"&amp;H12&amp;"0～"&amp;I12&amp;":"&amp;J12&amp;"0、"&amp;G13&amp;":"&amp;H13&amp;"0～"&amp;I13&amp;":"&amp;J13&amp;"0",IF(AND(AB12&gt;0,AB13&gt;0,H12&gt;0,J12&gt;0,H13&gt;0,J13&gt;0),G12&amp;":"&amp;H12&amp;"～"&amp;I12&amp;":"&amp;J12&amp;"、"&amp;G13&amp;":"&amp;H13&amp;"～"&amp;I13&amp;":"&amp;J13,IF(AND(AB12&gt;0,AB13&gt;0,H12&gt;0,J12&gt;0,H13=0,J13=0),G12&amp;":"&amp;H12&amp;"～"&amp;I12&amp;":"&amp;J12&amp;"、"&amp;G13&amp;":"&amp;H13&amp;"0～"&amp;I13&amp;":"&amp;J13&amp;"0",IF(AND(AB12&gt;0,AB13&gt;0,H12=0,J12=0,H13&gt;0,J13&gt;0),G12&amp;":"&amp;H12&amp;"0～"&amp;I12&amp;":"&amp;J12&amp;"0、"&amp;G13&amp;":"&amp;H13&amp;"～"&amp;I13&amp;":"&amp;J13)))))))</f>
        <v/>
      </c>
      <c r="Q13" s="92"/>
      <c r="R13" s="93"/>
      <c r="S13" s="74"/>
      <c r="T13" s="73"/>
      <c r="W13" s="45">
        <f t="shared" si="0"/>
        <v>0</v>
      </c>
      <c r="X13" s="46">
        <f t="shared" si="1"/>
        <v>0</v>
      </c>
      <c r="Y13" s="47">
        <f t="shared" si="2"/>
        <v>0</v>
      </c>
      <c r="Z13" s="47">
        <f t="shared" si="3"/>
        <v>0</v>
      </c>
      <c r="AA13" s="48">
        <f>(X13-W13)</f>
        <v>0</v>
      </c>
      <c r="AB13" s="48">
        <f t="shared" si="4"/>
        <v>0</v>
      </c>
      <c r="AC13" s="84"/>
      <c r="AD13" s="71"/>
    </row>
    <row r="14" spans="1:30" ht="15" customHeight="1" x14ac:dyDescent="0.15">
      <c r="A14" s="184">
        <v>3</v>
      </c>
      <c r="B14" s="185" t="s">
        <v>20</v>
      </c>
      <c r="C14" s="24"/>
      <c r="D14" s="30"/>
      <c r="E14" s="56"/>
      <c r="F14" s="64"/>
      <c r="G14" s="34"/>
      <c r="H14" s="27"/>
      <c r="I14" s="61"/>
      <c r="J14" s="37"/>
      <c r="K14" s="87"/>
      <c r="M14" s="77">
        <f>IF(A14=0,"",A14)</f>
        <v>3</v>
      </c>
      <c r="N14" s="108" t="str">
        <f>IF(B14=0,"",B14)</f>
        <v>木</v>
      </c>
      <c r="O14" s="105"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時　　　分　～　　時　　　分</v>
      </c>
      <c r="P14" s="106"/>
      <c r="Q14" s="109" t="str">
        <f>IF(AC14=0,"",IF(AC14&gt;8,"入力ミス",AC14))</f>
        <v/>
      </c>
      <c r="R14" s="110"/>
      <c r="S14" s="107"/>
      <c r="T14" s="72" t="str">
        <f>IF(K14=0,"",K14)</f>
        <v/>
      </c>
      <c r="W14" s="41">
        <f t="shared" si="0"/>
        <v>0</v>
      </c>
      <c r="X14" s="42">
        <f t="shared" si="1"/>
        <v>0</v>
      </c>
      <c r="Y14" s="43">
        <f t="shared" si="2"/>
        <v>0</v>
      </c>
      <c r="Z14" s="43">
        <f t="shared" si="3"/>
        <v>0</v>
      </c>
      <c r="AA14" s="44">
        <f>(X14-W14)-AB14-AB15</f>
        <v>0</v>
      </c>
      <c r="AB14" s="44">
        <f t="shared" si="4"/>
        <v>0</v>
      </c>
      <c r="AC14" s="83">
        <f>SUM(AA14:AA15)</f>
        <v>0</v>
      </c>
      <c r="AD14" s="70">
        <f>SUM(AB14:AB15)</f>
        <v>0</v>
      </c>
    </row>
    <row r="15" spans="1:30" ht="15" customHeight="1" x14ac:dyDescent="0.15">
      <c r="A15" s="184"/>
      <c r="B15" s="185"/>
      <c r="C15" s="19"/>
      <c r="D15" s="31"/>
      <c r="E15" s="57"/>
      <c r="F15" s="31"/>
      <c r="G15" s="35"/>
      <c r="H15" s="28"/>
      <c r="I15" s="62"/>
      <c r="J15" s="38"/>
      <c r="K15" s="88"/>
      <c r="M15" s="78"/>
      <c r="N15" s="104"/>
      <c r="O15" s="15" t="str">
        <f>IF(AD14=0,"","休憩時間")</f>
        <v/>
      </c>
      <c r="P15" s="40" t="str">
        <f>IF(AND(AB14=0,AB15=0),"",IF(AND(AB14&gt;0,AB15=0,H14=0,J14=0),G14&amp;":"&amp;H14&amp;"0 ～ "&amp;I14&amp;":"&amp;J14&amp;"0",IF(AND(AB14&gt;0,AB15=0,H14&gt;0,J14&gt;0),G14&amp;":"&amp;H14&amp;" ～ "&amp;I14&amp;":"&amp;J14,IF(AND(AB14&gt;0,AB15&gt;0,H14=0,J14=0,H15=0,J15=0),G14&amp;":"&amp;H14&amp;"0～"&amp;I14&amp;":"&amp;J14&amp;"0、"&amp;G15&amp;":"&amp;H15&amp;"0～"&amp;I15&amp;":"&amp;J15&amp;"0",IF(AND(AB14&gt;0,AB15&gt;0,H14&gt;0,J14&gt;0,H15&gt;0,J15&gt;0),G14&amp;":"&amp;H14&amp;"～"&amp;I14&amp;":"&amp;J14&amp;"、"&amp;G15&amp;":"&amp;H15&amp;"～"&amp;I15&amp;":"&amp;J15,IF(AND(AB14&gt;0,AB15&gt;0,H14&gt;0,J14&gt;0,H15=0,J15=0),G14&amp;":"&amp;H14&amp;"～"&amp;I14&amp;":"&amp;J14&amp;"、"&amp;G15&amp;":"&amp;H15&amp;"0～"&amp;I15&amp;":"&amp;J15&amp;"0",IF(AND(AB14&gt;0,AB15&gt;0,H14=0,J14=0,H15&gt;0,J15&gt;0),G14&amp;":"&amp;H14&amp;"0～"&amp;I14&amp;":"&amp;J14&amp;"0、"&amp;G15&amp;":"&amp;H15&amp;"～"&amp;I15&amp;":"&amp;J15)))))))</f>
        <v/>
      </c>
      <c r="Q15" s="92"/>
      <c r="R15" s="93"/>
      <c r="S15" s="75"/>
      <c r="T15" s="73"/>
      <c r="W15" s="45">
        <f t="shared" si="0"/>
        <v>0</v>
      </c>
      <c r="X15" s="46">
        <f t="shared" si="1"/>
        <v>0</v>
      </c>
      <c r="Y15" s="47">
        <f t="shared" si="2"/>
        <v>0</v>
      </c>
      <c r="Z15" s="47">
        <f t="shared" si="3"/>
        <v>0</v>
      </c>
      <c r="AA15" s="48">
        <f>(X15-W15)</f>
        <v>0</v>
      </c>
      <c r="AB15" s="48">
        <f t="shared" si="4"/>
        <v>0</v>
      </c>
      <c r="AC15" s="84"/>
      <c r="AD15" s="71"/>
    </row>
    <row r="16" spans="1:30" ht="15" customHeight="1" x14ac:dyDescent="0.15">
      <c r="A16" s="184">
        <v>4</v>
      </c>
      <c r="B16" s="185" t="s">
        <v>47</v>
      </c>
      <c r="C16" s="24"/>
      <c r="D16" s="30"/>
      <c r="E16" s="56"/>
      <c r="F16" s="64"/>
      <c r="G16" s="34"/>
      <c r="H16" s="27"/>
      <c r="I16" s="61"/>
      <c r="J16" s="37"/>
      <c r="K16" s="87"/>
      <c r="M16" s="102">
        <f>IF(A16=0,"",A16)</f>
        <v>4</v>
      </c>
      <c r="N16" s="103" t="str">
        <f>IF(B16=0,"",B16)</f>
        <v>金</v>
      </c>
      <c r="O16" s="105"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時　　　分　～　　時　　　分</v>
      </c>
      <c r="P16" s="106"/>
      <c r="Q16" s="109" t="str">
        <f>IF(AC16=0,"",IF(AC16&gt;8,"入力ミス",AC16))</f>
        <v/>
      </c>
      <c r="R16" s="110"/>
      <c r="S16" s="74"/>
      <c r="T16" s="72" t="str">
        <f>IF(K16=0,"",K16)</f>
        <v/>
      </c>
      <c r="W16" s="41">
        <f t="shared" si="0"/>
        <v>0</v>
      </c>
      <c r="X16" s="42">
        <f t="shared" si="1"/>
        <v>0</v>
      </c>
      <c r="Y16" s="43">
        <f t="shared" si="2"/>
        <v>0</v>
      </c>
      <c r="Z16" s="43">
        <f t="shared" si="3"/>
        <v>0</v>
      </c>
      <c r="AA16" s="44">
        <f>(X16-W16)-AB16-AB17</f>
        <v>0</v>
      </c>
      <c r="AB16" s="44">
        <f t="shared" si="4"/>
        <v>0</v>
      </c>
      <c r="AC16" s="83">
        <f>SUM(AA16:AA17)</f>
        <v>0</v>
      </c>
      <c r="AD16" s="70">
        <f>SUM(AB16:AB17)</f>
        <v>0</v>
      </c>
    </row>
    <row r="17" spans="1:30" ht="15" customHeight="1" x14ac:dyDescent="0.15">
      <c r="A17" s="184"/>
      <c r="B17" s="185"/>
      <c r="C17" s="19"/>
      <c r="D17" s="31"/>
      <c r="E17" s="57"/>
      <c r="F17" s="31"/>
      <c r="G17" s="35"/>
      <c r="H17" s="28"/>
      <c r="I17" s="62"/>
      <c r="J17" s="38"/>
      <c r="K17" s="88"/>
      <c r="M17" s="102"/>
      <c r="N17" s="103"/>
      <c r="O17" s="15" t="str">
        <f>IF(AD16=0,"","休憩時間")</f>
        <v/>
      </c>
      <c r="P17" s="40" t="str">
        <f>IF(AND(AB16=0,AB17=0),"",IF(AND(AB16&gt;0,AB17=0,H16=0,J16=0),G16&amp;":"&amp;H16&amp;"0 ～ "&amp;I16&amp;":"&amp;J16&amp;"0",IF(AND(AB16&gt;0,AB17=0,H16&gt;0,J16&gt;0),G16&amp;":"&amp;H16&amp;" ～ "&amp;I16&amp;":"&amp;J16,IF(AND(AB16&gt;0,AB17&gt;0,H16=0,J16=0,H17=0,J17=0),G16&amp;":"&amp;H16&amp;"0～"&amp;I16&amp;":"&amp;J16&amp;"0、"&amp;G17&amp;":"&amp;H17&amp;"0～"&amp;I17&amp;":"&amp;J17&amp;"0",IF(AND(AB16&gt;0,AB17&gt;0,H16&gt;0,J16&gt;0,H17&gt;0,J17&gt;0),G16&amp;":"&amp;H16&amp;"～"&amp;I16&amp;":"&amp;J16&amp;"、"&amp;G17&amp;":"&amp;H17&amp;"～"&amp;I17&amp;":"&amp;J17,IF(AND(AB16&gt;0,AB17&gt;0,H16&gt;0,J16&gt;0,H17=0,J17=0),G16&amp;":"&amp;H16&amp;"～"&amp;I16&amp;":"&amp;J16&amp;"、"&amp;G17&amp;":"&amp;H17&amp;"0～"&amp;I17&amp;":"&amp;J17&amp;"0",IF(AND(AB16&gt;0,AB17&gt;0,H16=0,J16=0,H17&gt;0,J17&gt;0),G16&amp;":"&amp;H16&amp;"0～"&amp;I16&amp;":"&amp;J16&amp;"0、"&amp;G17&amp;":"&amp;H17&amp;"～"&amp;I17&amp;":"&amp;J17)))))))</f>
        <v/>
      </c>
      <c r="Q17" s="92"/>
      <c r="R17" s="93"/>
      <c r="S17" s="74"/>
      <c r="T17" s="73"/>
      <c r="W17" s="45">
        <f t="shared" si="0"/>
        <v>0</v>
      </c>
      <c r="X17" s="46">
        <f t="shared" si="1"/>
        <v>0</v>
      </c>
      <c r="Y17" s="47">
        <f t="shared" si="2"/>
        <v>0</v>
      </c>
      <c r="Z17" s="47">
        <f t="shared" si="3"/>
        <v>0</v>
      </c>
      <c r="AA17" s="48">
        <f>(X17-W17)</f>
        <v>0</v>
      </c>
      <c r="AB17" s="48">
        <f t="shared" si="4"/>
        <v>0</v>
      </c>
      <c r="AC17" s="84"/>
      <c r="AD17" s="71"/>
    </row>
    <row r="18" spans="1:30" ht="15" customHeight="1" x14ac:dyDescent="0.15">
      <c r="A18" s="79">
        <v>7</v>
      </c>
      <c r="B18" s="185" t="s">
        <v>43</v>
      </c>
      <c r="C18" s="24"/>
      <c r="D18" s="30"/>
      <c r="E18" s="56"/>
      <c r="F18" s="64"/>
      <c r="G18" s="34"/>
      <c r="H18" s="27"/>
      <c r="I18" s="61"/>
      <c r="J18" s="37"/>
      <c r="K18" s="87"/>
      <c r="M18" s="77">
        <f>IF(A18=0,"",A18)</f>
        <v>7</v>
      </c>
      <c r="N18" s="108" t="str">
        <f>IF(B18=0,"",B18)</f>
        <v>月</v>
      </c>
      <c r="O18" s="105"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時　　　分　～　　時　　　分</v>
      </c>
      <c r="P18" s="106"/>
      <c r="Q18" s="109" t="str">
        <f>IF(AC18=0,"",IF(AC18&gt;8,"入力ミス",AC18))</f>
        <v/>
      </c>
      <c r="R18" s="110"/>
      <c r="S18" s="107"/>
      <c r="T18" s="72" t="str">
        <f>IF(K18=0,"",K18)</f>
        <v/>
      </c>
      <c r="W18" s="41">
        <f t="shared" si="0"/>
        <v>0</v>
      </c>
      <c r="X18" s="42">
        <f t="shared" si="1"/>
        <v>0</v>
      </c>
      <c r="Y18" s="43">
        <f t="shared" si="2"/>
        <v>0</v>
      </c>
      <c r="Z18" s="43">
        <f t="shared" si="3"/>
        <v>0</v>
      </c>
      <c r="AA18" s="44">
        <f>(X18-W18)-AB18-AB19</f>
        <v>0</v>
      </c>
      <c r="AB18" s="44">
        <f t="shared" si="4"/>
        <v>0</v>
      </c>
      <c r="AC18" s="83">
        <f>SUM(AA18:AA19)</f>
        <v>0</v>
      </c>
      <c r="AD18" s="70">
        <f>SUM(AB18:AB19)</f>
        <v>0</v>
      </c>
    </row>
    <row r="19" spans="1:30" ht="15" customHeight="1" x14ac:dyDescent="0.15">
      <c r="A19" s="80"/>
      <c r="B19" s="185"/>
      <c r="C19" s="19"/>
      <c r="D19" s="31"/>
      <c r="E19" s="57"/>
      <c r="F19" s="31"/>
      <c r="G19" s="35"/>
      <c r="H19" s="28"/>
      <c r="I19" s="62"/>
      <c r="J19" s="38"/>
      <c r="K19" s="88"/>
      <c r="M19" s="78"/>
      <c r="N19" s="104"/>
      <c r="O19" s="15" t="str">
        <f>IF(AD18=0,"","休憩時間")</f>
        <v/>
      </c>
      <c r="P19" s="40" t="str">
        <f>IF(AND(AB18=0,AB19=0),"",IF(AND(AB18&gt;0,AB19=0,H18=0,J18=0),G18&amp;":"&amp;H18&amp;"0 ～ "&amp;I18&amp;":"&amp;J18&amp;"0",IF(AND(AB18&gt;0,AB19=0,H18&gt;0,J18&gt;0),G18&amp;":"&amp;H18&amp;" ～ "&amp;I18&amp;":"&amp;J18,IF(AND(AB18&gt;0,AB19&gt;0,H18=0,J18=0,H19=0,J19=0),G18&amp;":"&amp;H18&amp;"0～"&amp;I18&amp;":"&amp;J18&amp;"0、"&amp;G19&amp;":"&amp;H19&amp;"0～"&amp;I19&amp;":"&amp;J19&amp;"0",IF(AND(AB18&gt;0,AB19&gt;0,H18&gt;0,J18&gt;0,H19&gt;0,J19&gt;0),G18&amp;":"&amp;H18&amp;"～"&amp;I18&amp;":"&amp;J18&amp;"、"&amp;G19&amp;":"&amp;H19&amp;"～"&amp;I19&amp;":"&amp;J19,IF(AND(AB18&gt;0,AB19&gt;0,H18&gt;0,J18&gt;0,H19=0,J19=0),G18&amp;":"&amp;H18&amp;"～"&amp;I18&amp;":"&amp;J18&amp;"、"&amp;G19&amp;":"&amp;H19&amp;"0～"&amp;I19&amp;":"&amp;J19&amp;"0",IF(AND(AB18&gt;0,AB19&gt;0,H18=0,J18=0,H19&gt;0,J19&gt;0),G18&amp;":"&amp;H18&amp;"0～"&amp;I18&amp;":"&amp;J18&amp;"0、"&amp;G19&amp;":"&amp;H19&amp;"～"&amp;I19&amp;":"&amp;J19)))))))</f>
        <v/>
      </c>
      <c r="Q19" s="92"/>
      <c r="R19" s="93"/>
      <c r="S19" s="75"/>
      <c r="T19" s="73"/>
      <c r="W19" s="45">
        <f t="shared" si="0"/>
        <v>0</v>
      </c>
      <c r="X19" s="46">
        <f t="shared" si="1"/>
        <v>0</v>
      </c>
      <c r="Y19" s="47">
        <f t="shared" si="2"/>
        <v>0</v>
      </c>
      <c r="Z19" s="47">
        <f t="shared" si="3"/>
        <v>0</v>
      </c>
      <c r="AA19" s="48">
        <f>(X19-W19)</f>
        <v>0</v>
      </c>
      <c r="AB19" s="48">
        <f t="shared" si="4"/>
        <v>0</v>
      </c>
      <c r="AC19" s="84"/>
      <c r="AD19" s="71"/>
    </row>
    <row r="20" spans="1:30" ht="15" customHeight="1" x14ac:dyDescent="0.15">
      <c r="A20" s="79">
        <v>8</v>
      </c>
      <c r="B20" s="185" t="s">
        <v>44</v>
      </c>
      <c r="C20" s="24"/>
      <c r="D20" s="30"/>
      <c r="E20" s="56"/>
      <c r="F20" s="64"/>
      <c r="G20" s="34"/>
      <c r="H20" s="27"/>
      <c r="I20" s="61"/>
      <c r="J20" s="37"/>
      <c r="K20" s="87"/>
      <c r="M20" s="102">
        <f>IF(A20=0,"",A20)</f>
        <v>8</v>
      </c>
      <c r="N20" s="103" t="str">
        <f>IF(B20=0,"",B20)</f>
        <v>火</v>
      </c>
      <c r="O20" s="105"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06"/>
      <c r="Q20" s="109" t="str">
        <f>IF(AC20=0,"",IF(AC20&gt;8,"入力ミス",AC20))</f>
        <v/>
      </c>
      <c r="R20" s="110"/>
      <c r="S20" s="74"/>
      <c r="T20" s="72" t="str">
        <f>IF(K20=0,"",K20)</f>
        <v/>
      </c>
      <c r="W20" s="41">
        <f t="shared" si="0"/>
        <v>0</v>
      </c>
      <c r="X20" s="42">
        <f t="shared" si="1"/>
        <v>0</v>
      </c>
      <c r="Y20" s="43">
        <f t="shared" si="2"/>
        <v>0</v>
      </c>
      <c r="Z20" s="43">
        <f t="shared" si="3"/>
        <v>0</v>
      </c>
      <c r="AA20" s="44">
        <f>(X20-W20)-AB20-AB21</f>
        <v>0</v>
      </c>
      <c r="AB20" s="44">
        <f t="shared" si="4"/>
        <v>0</v>
      </c>
      <c r="AC20" s="83">
        <f>SUM(AA20:AA21)</f>
        <v>0</v>
      </c>
      <c r="AD20" s="70">
        <f>SUM(AB20:AB21)</f>
        <v>0</v>
      </c>
    </row>
    <row r="21" spans="1:30" ht="15" customHeight="1" x14ac:dyDescent="0.15">
      <c r="A21" s="80"/>
      <c r="B21" s="185"/>
      <c r="C21" s="19"/>
      <c r="D21" s="31"/>
      <c r="E21" s="57"/>
      <c r="F21" s="31"/>
      <c r="G21" s="35"/>
      <c r="H21" s="28"/>
      <c r="I21" s="62"/>
      <c r="J21" s="38"/>
      <c r="K21" s="88"/>
      <c r="M21" s="102"/>
      <c r="N21" s="103"/>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92"/>
      <c r="R21" s="93"/>
      <c r="S21" s="74"/>
      <c r="T21" s="73"/>
      <c r="W21" s="45">
        <f t="shared" si="0"/>
        <v>0</v>
      </c>
      <c r="X21" s="46">
        <f t="shared" si="1"/>
        <v>0</v>
      </c>
      <c r="Y21" s="47">
        <f t="shared" si="2"/>
        <v>0</v>
      </c>
      <c r="Z21" s="47">
        <f t="shared" si="3"/>
        <v>0</v>
      </c>
      <c r="AA21" s="48">
        <f>(X21-W21)</f>
        <v>0</v>
      </c>
      <c r="AB21" s="48">
        <f t="shared" si="4"/>
        <v>0</v>
      </c>
      <c r="AC21" s="84"/>
      <c r="AD21" s="71"/>
    </row>
    <row r="22" spans="1:30" ht="15" customHeight="1" x14ac:dyDescent="0.15">
      <c r="A22" s="79">
        <v>9</v>
      </c>
      <c r="B22" s="81" t="s">
        <v>40</v>
      </c>
      <c r="C22" s="24"/>
      <c r="D22" s="30"/>
      <c r="E22" s="56"/>
      <c r="F22" s="64"/>
      <c r="G22" s="34"/>
      <c r="H22" s="27"/>
      <c r="I22" s="61"/>
      <c r="J22" s="37"/>
      <c r="K22" s="87"/>
      <c r="M22" s="77">
        <f>IF(A22=0,"",A22)</f>
        <v>9</v>
      </c>
      <c r="N22" s="108" t="str">
        <f>IF(B22=0,"",B22)</f>
        <v>水</v>
      </c>
      <c r="O22" s="105"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06"/>
      <c r="Q22" s="109" t="str">
        <f>IF(AC22=0,"",IF(AC22&gt;8,"入力ミス",AC22))</f>
        <v/>
      </c>
      <c r="R22" s="110"/>
      <c r="S22" s="107"/>
      <c r="T22" s="72" t="str">
        <f>IF(K22=0,"",K22)</f>
        <v/>
      </c>
      <c r="W22" s="41">
        <f t="shared" si="0"/>
        <v>0</v>
      </c>
      <c r="X22" s="42">
        <f t="shared" si="1"/>
        <v>0</v>
      </c>
      <c r="Y22" s="43">
        <f t="shared" si="2"/>
        <v>0</v>
      </c>
      <c r="Z22" s="43">
        <f t="shared" si="3"/>
        <v>0</v>
      </c>
      <c r="AA22" s="44">
        <f>(X22-W22)-AB22-AB23</f>
        <v>0</v>
      </c>
      <c r="AB22" s="44">
        <f t="shared" si="4"/>
        <v>0</v>
      </c>
      <c r="AC22" s="83">
        <f>SUM(AA22:AA23)</f>
        <v>0</v>
      </c>
      <c r="AD22" s="70">
        <f>SUM(AB22:AB23)</f>
        <v>0</v>
      </c>
    </row>
    <row r="23" spans="1:30" ht="15" customHeight="1" x14ac:dyDescent="0.15">
      <c r="A23" s="80"/>
      <c r="B23" s="82"/>
      <c r="C23" s="19"/>
      <c r="D23" s="31"/>
      <c r="E23" s="57"/>
      <c r="F23" s="31"/>
      <c r="G23" s="35"/>
      <c r="H23" s="28"/>
      <c r="I23" s="62"/>
      <c r="J23" s="38"/>
      <c r="K23" s="88"/>
      <c r="M23" s="78"/>
      <c r="N23" s="104"/>
      <c r="O23" s="15" t="str">
        <f>IF(AD22=0,"","休憩時間")</f>
        <v/>
      </c>
      <c r="P23" s="14"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92"/>
      <c r="R23" s="93"/>
      <c r="S23" s="75"/>
      <c r="T23" s="73"/>
      <c r="W23" s="45">
        <f t="shared" si="0"/>
        <v>0</v>
      </c>
      <c r="X23" s="46">
        <f t="shared" si="1"/>
        <v>0</v>
      </c>
      <c r="Y23" s="47">
        <f t="shared" si="2"/>
        <v>0</v>
      </c>
      <c r="Z23" s="47">
        <f t="shared" si="3"/>
        <v>0</v>
      </c>
      <c r="AA23" s="48">
        <f>(X23-W23)</f>
        <v>0</v>
      </c>
      <c r="AB23" s="48">
        <f t="shared" si="4"/>
        <v>0</v>
      </c>
      <c r="AC23" s="84"/>
      <c r="AD23" s="71"/>
    </row>
    <row r="24" spans="1:30" ht="15" customHeight="1" x14ac:dyDescent="0.15">
      <c r="A24" s="79">
        <v>10</v>
      </c>
      <c r="B24" s="81" t="s">
        <v>41</v>
      </c>
      <c r="C24" s="24"/>
      <c r="D24" s="30"/>
      <c r="E24" s="56"/>
      <c r="F24" s="64"/>
      <c r="G24" s="34"/>
      <c r="H24" s="27"/>
      <c r="I24" s="61"/>
      <c r="J24" s="37"/>
      <c r="K24" s="87"/>
      <c r="M24" s="102">
        <f>IF(A24=0,"",A24)</f>
        <v>10</v>
      </c>
      <c r="N24" s="103" t="str">
        <f>IF(B24=0,"",B24)</f>
        <v>木</v>
      </c>
      <c r="O24" s="105"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時　　　分　～　　時　　　分</v>
      </c>
      <c r="P24" s="106"/>
      <c r="Q24" s="109" t="str">
        <f>IF(AC24=0,"",IF(AC24&gt;8,"入力ミス",AC24))</f>
        <v/>
      </c>
      <c r="R24" s="110"/>
      <c r="S24" s="74"/>
      <c r="T24" s="72" t="str">
        <f>IF(K24=0,"",K24)</f>
        <v/>
      </c>
      <c r="W24" s="41">
        <f t="shared" si="0"/>
        <v>0</v>
      </c>
      <c r="X24" s="42">
        <f t="shared" si="1"/>
        <v>0</v>
      </c>
      <c r="Y24" s="43">
        <f t="shared" si="2"/>
        <v>0</v>
      </c>
      <c r="Z24" s="43">
        <f t="shared" si="3"/>
        <v>0</v>
      </c>
      <c r="AA24" s="44">
        <f>(X24-W24)-AB24-AB25</f>
        <v>0</v>
      </c>
      <c r="AB24" s="44">
        <f t="shared" si="4"/>
        <v>0</v>
      </c>
      <c r="AC24" s="83">
        <f>SUM(AA24:AA25)</f>
        <v>0</v>
      </c>
      <c r="AD24" s="70">
        <f>SUM(AB24:AB25)</f>
        <v>0</v>
      </c>
    </row>
    <row r="25" spans="1:30" ht="15" customHeight="1" x14ac:dyDescent="0.15">
      <c r="A25" s="80"/>
      <c r="B25" s="82"/>
      <c r="C25" s="19"/>
      <c r="D25" s="31"/>
      <c r="E25" s="57"/>
      <c r="F25" s="31"/>
      <c r="G25" s="35"/>
      <c r="H25" s="28"/>
      <c r="I25" s="62"/>
      <c r="J25" s="38"/>
      <c r="K25" s="88"/>
      <c r="M25" s="102"/>
      <c r="N25" s="103"/>
      <c r="O25" s="15" t="str">
        <f>IF(AD24=0,"","休憩時間")</f>
        <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
      </c>
      <c r="Q25" s="92"/>
      <c r="R25" s="93"/>
      <c r="S25" s="74"/>
      <c r="T25" s="73"/>
      <c r="W25" s="45">
        <f t="shared" si="0"/>
        <v>0</v>
      </c>
      <c r="X25" s="46">
        <f t="shared" si="1"/>
        <v>0</v>
      </c>
      <c r="Y25" s="47">
        <f t="shared" si="2"/>
        <v>0</v>
      </c>
      <c r="Z25" s="47">
        <f t="shared" si="3"/>
        <v>0</v>
      </c>
      <c r="AA25" s="48">
        <f>(X25-W25)</f>
        <v>0</v>
      </c>
      <c r="AB25" s="48">
        <f t="shared" si="4"/>
        <v>0</v>
      </c>
      <c r="AC25" s="84"/>
      <c r="AD25" s="71"/>
    </row>
    <row r="26" spans="1:30" ht="15" customHeight="1" x14ac:dyDescent="0.15">
      <c r="A26" s="79">
        <v>11</v>
      </c>
      <c r="B26" s="81" t="s">
        <v>42</v>
      </c>
      <c r="C26" s="24"/>
      <c r="D26" s="30"/>
      <c r="E26" s="56"/>
      <c r="F26" s="64"/>
      <c r="G26" s="34"/>
      <c r="H26" s="27"/>
      <c r="I26" s="61"/>
      <c r="J26" s="37"/>
      <c r="K26" s="87"/>
      <c r="M26" s="77">
        <f>IF(A26=0,"",A26)</f>
        <v>11</v>
      </c>
      <c r="N26" s="108" t="str">
        <f>IF(B26=0,"",B26)</f>
        <v>金</v>
      </c>
      <c r="O26" s="105"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06"/>
      <c r="Q26" s="109" t="str">
        <f>IF(AC26=0,"",IF(AC26&gt;8,"入力ミス",AC26))</f>
        <v/>
      </c>
      <c r="R26" s="110"/>
      <c r="S26" s="107"/>
      <c r="T26" s="72" t="str">
        <f>IF(K26=0,"",K26)</f>
        <v/>
      </c>
      <c r="W26" s="41">
        <f t="shared" si="0"/>
        <v>0</v>
      </c>
      <c r="X26" s="42">
        <f t="shared" si="1"/>
        <v>0</v>
      </c>
      <c r="Y26" s="43">
        <f t="shared" si="2"/>
        <v>0</v>
      </c>
      <c r="Z26" s="43">
        <f t="shared" si="3"/>
        <v>0</v>
      </c>
      <c r="AA26" s="44">
        <f>(X26-W26)-AB26-AB27</f>
        <v>0</v>
      </c>
      <c r="AB26" s="44">
        <f t="shared" si="4"/>
        <v>0</v>
      </c>
      <c r="AC26" s="83">
        <f>SUM(AA26:AA27)</f>
        <v>0</v>
      </c>
      <c r="AD26" s="70">
        <f>SUM(AB26:AB27)</f>
        <v>0</v>
      </c>
    </row>
    <row r="27" spans="1:30" ht="15" customHeight="1" x14ac:dyDescent="0.15">
      <c r="A27" s="80"/>
      <c r="B27" s="82"/>
      <c r="C27" s="19"/>
      <c r="D27" s="31"/>
      <c r="E27" s="57"/>
      <c r="F27" s="31"/>
      <c r="G27" s="35"/>
      <c r="H27" s="28"/>
      <c r="I27" s="62"/>
      <c r="J27" s="38"/>
      <c r="K27" s="88"/>
      <c r="M27" s="78"/>
      <c r="N27" s="104"/>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92"/>
      <c r="R27" s="93"/>
      <c r="S27" s="75"/>
      <c r="T27" s="73"/>
      <c r="W27" s="45">
        <f t="shared" si="0"/>
        <v>0</v>
      </c>
      <c r="X27" s="46">
        <f t="shared" si="1"/>
        <v>0</v>
      </c>
      <c r="Y27" s="47">
        <f t="shared" si="2"/>
        <v>0</v>
      </c>
      <c r="Z27" s="47">
        <f t="shared" si="3"/>
        <v>0</v>
      </c>
      <c r="AA27" s="48">
        <f>(X27-W27)</f>
        <v>0</v>
      </c>
      <c r="AB27" s="48">
        <f t="shared" si="4"/>
        <v>0</v>
      </c>
      <c r="AC27" s="84"/>
      <c r="AD27" s="71"/>
    </row>
    <row r="28" spans="1:30" ht="15" customHeight="1" x14ac:dyDescent="0.15">
      <c r="A28" s="79">
        <v>15</v>
      </c>
      <c r="B28" s="81" t="s">
        <v>48</v>
      </c>
      <c r="C28" s="24"/>
      <c r="D28" s="30"/>
      <c r="E28" s="56"/>
      <c r="F28" s="64"/>
      <c r="G28" s="34"/>
      <c r="H28" s="27"/>
      <c r="I28" s="61"/>
      <c r="J28" s="37"/>
      <c r="K28" s="87"/>
      <c r="M28" s="77">
        <f>IF(A28=0,"",A28)</f>
        <v>15</v>
      </c>
      <c r="N28" s="108" t="str">
        <f>IF(B28=0,"",B28)</f>
        <v>火</v>
      </c>
      <c r="O28" s="105"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06"/>
      <c r="Q28" s="109" t="str">
        <f>IF(AC28=0,"",IF(AC28&gt;8,"入力ミス",AC28))</f>
        <v/>
      </c>
      <c r="R28" s="110"/>
      <c r="S28" s="107"/>
      <c r="T28" s="72" t="str">
        <f>IF(K28=0,"",K28)</f>
        <v/>
      </c>
      <c r="W28" s="41">
        <f t="shared" si="0"/>
        <v>0</v>
      </c>
      <c r="X28" s="42">
        <f t="shared" si="1"/>
        <v>0</v>
      </c>
      <c r="Y28" s="43">
        <f t="shared" si="2"/>
        <v>0</v>
      </c>
      <c r="Z28" s="43">
        <f t="shared" si="3"/>
        <v>0</v>
      </c>
      <c r="AA28" s="44">
        <f>(X28-W28)-AB28-AB29</f>
        <v>0</v>
      </c>
      <c r="AB28" s="44">
        <f t="shared" si="4"/>
        <v>0</v>
      </c>
      <c r="AC28" s="83">
        <f>SUM(AA28:AA29)</f>
        <v>0</v>
      </c>
      <c r="AD28" s="70">
        <f>SUM(AB28:AB29)</f>
        <v>0</v>
      </c>
    </row>
    <row r="29" spans="1:30" ht="15" customHeight="1" x14ac:dyDescent="0.15">
      <c r="A29" s="80"/>
      <c r="B29" s="82"/>
      <c r="C29" s="19"/>
      <c r="D29" s="31"/>
      <c r="E29" s="57"/>
      <c r="F29" s="31"/>
      <c r="G29" s="35"/>
      <c r="H29" s="28"/>
      <c r="I29" s="62"/>
      <c r="J29" s="38"/>
      <c r="K29" s="88"/>
      <c r="M29" s="78"/>
      <c r="N29" s="104"/>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92"/>
      <c r="R29" s="93"/>
      <c r="S29" s="75"/>
      <c r="T29" s="73"/>
      <c r="W29" s="45">
        <f t="shared" si="0"/>
        <v>0</v>
      </c>
      <c r="X29" s="46">
        <f t="shared" si="1"/>
        <v>0</v>
      </c>
      <c r="Y29" s="47">
        <f t="shared" si="2"/>
        <v>0</v>
      </c>
      <c r="Z29" s="47">
        <f t="shared" si="3"/>
        <v>0</v>
      </c>
      <c r="AA29" s="48">
        <f>(X29-W29)</f>
        <v>0</v>
      </c>
      <c r="AB29" s="48">
        <f t="shared" si="4"/>
        <v>0</v>
      </c>
      <c r="AC29" s="84"/>
      <c r="AD29" s="71"/>
    </row>
    <row r="30" spans="1:30" ht="15" customHeight="1" x14ac:dyDescent="0.15">
      <c r="A30" s="79">
        <v>16</v>
      </c>
      <c r="B30" s="81" t="s">
        <v>46</v>
      </c>
      <c r="C30" s="24"/>
      <c r="D30" s="30"/>
      <c r="E30" s="56"/>
      <c r="F30" s="64"/>
      <c r="G30" s="34"/>
      <c r="H30" s="27"/>
      <c r="I30" s="61"/>
      <c r="J30" s="37"/>
      <c r="K30" s="87"/>
      <c r="M30" s="77">
        <f>IF(A30=0,"",A30)</f>
        <v>16</v>
      </c>
      <c r="N30" s="108" t="str">
        <f>IF(B30=0,"",B30)</f>
        <v>水</v>
      </c>
      <c r="O30" s="105"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時　　　分　～　　時　　　分</v>
      </c>
      <c r="P30" s="106"/>
      <c r="Q30" s="109" t="str">
        <f>IF(AC30=0,"",IF(AC30&gt;8,"入力ミス",AC30))</f>
        <v/>
      </c>
      <c r="R30" s="110"/>
      <c r="S30" s="107"/>
      <c r="T30" s="72" t="str">
        <f>IF(K30=0,"",K30)</f>
        <v/>
      </c>
      <c r="W30" s="41">
        <f t="shared" si="0"/>
        <v>0</v>
      </c>
      <c r="X30" s="42">
        <f t="shared" si="1"/>
        <v>0</v>
      </c>
      <c r="Y30" s="43">
        <f t="shared" si="2"/>
        <v>0</v>
      </c>
      <c r="Z30" s="43">
        <f t="shared" si="3"/>
        <v>0</v>
      </c>
      <c r="AA30" s="44">
        <f>(X30-W30)-AB30-AB31</f>
        <v>0</v>
      </c>
      <c r="AB30" s="44">
        <f t="shared" si="4"/>
        <v>0</v>
      </c>
      <c r="AC30" s="83">
        <f>SUM(AA30:AA31)</f>
        <v>0</v>
      </c>
      <c r="AD30" s="70">
        <f>SUM(AB30:AB31)</f>
        <v>0</v>
      </c>
    </row>
    <row r="31" spans="1:30" ht="15" customHeight="1" x14ac:dyDescent="0.15">
      <c r="A31" s="80"/>
      <c r="B31" s="82"/>
      <c r="C31" s="19"/>
      <c r="D31" s="31"/>
      <c r="E31" s="57"/>
      <c r="F31" s="31"/>
      <c r="G31" s="35"/>
      <c r="H31" s="28"/>
      <c r="I31" s="62"/>
      <c r="J31" s="38"/>
      <c r="K31" s="88"/>
      <c r="M31" s="78"/>
      <c r="N31" s="104"/>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92"/>
      <c r="R31" s="93"/>
      <c r="S31" s="75"/>
      <c r="T31" s="73"/>
      <c r="W31" s="45">
        <f t="shared" si="0"/>
        <v>0</v>
      </c>
      <c r="X31" s="46">
        <f t="shared" si="1"/>
        <v>0</v>
      </c>
      <c r="Y31" s="47">
        <f t="shared" si="2"/>
        <v>0</v>
      </c>
      <c r="Z31" s="47">
        <f t="shared" si="3"/>
        <v>0</v>
      </c>
      <c r="AA31" s="48">
        <f>(X31-W31)</f>
        <v>0</v>
      </c>
      <c r="AB31" s="48">
        <f t="shared" si="4"/>
        <v>0</v>
      </c>
      <c r="AC31" s="84"/>
      <c r="AD31" s="71"/>
    </row>
    <row r="32" spans="1:30" ht="15" customHeight="1" x14ac:dyDescent="0.15">
      <c r="A32" s="79">
        <v>17</v>
      </c>
      <c r="B32" s="81" t="s">
        <v>20</v>
      </c>
      <c r="C32" s="24"/>
      <c r="D32" s="30"/>
      <c r="E32" s="56"/>
      <c r="F32" s="64"/>
      <c r="G32" s="34"/>
      <c r="H32" s="27"/>
      <c r="I32" s="61"/>
      <c r="J32" s="37"/>
      <c r="K32" s="87"/>
      <c r="M32" s="77">
        <f>IF(A32=0,"",A32)</f>
        <v>17</v>
      </c>
      <c r="N32" s="108" t="str">
        <f>IF(B32=0,"",B32)</f>
        <v>木</v>
      </c>
      <c r="O32" s="105"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06"/>
      <c r="Q32" s="109" t="str">
        <f>IF(AC32=0,"",IF(AC32&gt;8,"入力ミス",AC32))</f>
        <v/>
      </c>
      <c r="R32" s="110"/>
      <c r="S32" s="107"/>
      <c r="T32" s="72" t="str">
        <f>IF(K32=0,"",K32)</f>
        <v/>
      </c>
      <c r="W32" s="41">
        <f t="shared" si="0"/>
        <v>0</v>
      </c>
      <c r="X32" s="42">
        <f t="shared" si="1"/>
        <v>0</v>
      </c>
      <c r="Y32" s="43">
        <f t="shared" si="2"/>
        <v>0</v>
      </c>
      <c r="Z32" s="43">
        <f t="shared" si="3"/>
        <v>0</v>
      </c>
      <c r="AA32" s="44">
        <f>(X32-W32)-AB32-AB33</f>
        <v>0</v>
      </c>
      <c r="AB32" s="44">
        <f t="shared" si="4"/>
        <v>0</v>
      </c>
      <c r="AC32" s="83">
        <f>SUM(AA32:AA33)</f>
        <v>0</v>
      </c>
      <c r="AD32" s="70">
        <f>SUM(AB32:AB33)</f>
        <v>0</v>
      </c>
    </row>
    <row r="33" spans="1:30" ht="15" customHeight="1" x14ac:dyDescent="0.15">
      <c r="A33" s="80"/>
      <c r="B33" s="82"/>
      <c r="C33" s="19"/>
      <c r="D33" s="31"/>
      <c r="E33" s="57"/>
      <c r="F33" s="31"/>
      <c r="G33" s="35"/>
      <c r="H33" s="28"/>
      <c r="I33" s="62"/>
      <c r="J33" s="38"/>
      <c r="K33" s="88"/>
      <c r="M33" s="78"/>
      <c r="N33" s="104"/>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92"/>
      <c r="R33" s="93"/>
      <c r="S33" s="75"/>
      <c r="T33" s="73"/>
      <c r="W33" s="45">
        <f t="shared" si="0"/>
        <v>0</v>
      </c>
      <c r="X33" s="46">
        <f t="shared" si="1"/>
        <v>0</v>
      </c>
      <c r="Y33" s="47">
        <f t="shared" si="2"/>
        <v>0</v>
      </c>
      <c r="Z33" s="47">
        <f t="shared" si="3"/>
        <v>0</v>
      </c>
      <c r="AA33" s="48">
        <f>(X33-W33)</f>
        <v>0</v>
      </c>
      <c r="AB33" s="48">
        <f t="shared" si="4"/>
        <v>0</v>
      </c>
      <c r="AC33" s="84"/>
      <c r="AD33" s="71"/>
    </row>
    <row r="34" spans="1:30" ht="15" customHeight="1" x14ac:dyDescent="0.15">
      <c r="A34" s="79">
        <v>18</v>
      </c>
      <c r="B34" s="81" t="s">
        <v>47</v>
      </c>
      <c r="C34" s="24"/>
      <c r="D34" s="30"/>
      <c r="E34" s="56"/>
      <c r="F34" s="64"/>
      <c r="G34" s="34"/>
      <c r="H34" s="27"/>
      <c r="I34" s="61"/>
      <c r="J34" s="37"/>
      <c r="K34" s="87"/>
      <c r="M34" s="77">
        <f>IF(A34=0,"",A34)</f>
        <v>18</v>
      </c>
      <c r="N34" s="108" t="str">
        <f>IF(B34=0,"",B34)</f>
        <v>金</v>
      </c>
      <c r="O34" s="105"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06"/>
      <c r="Q34" s="109" t="str">
        <f>IF(AC34=0,"",IF(AC34&gt;8,"入力ミス",AC34))</f>
        <v/>
      </c>
      <c r="R34" s="110"/>
      <c r="S34" s="107"/>
      <c r="T34" s="72" t="str">
        <f>IF(K34=0,"",K34)</f>
        <v/>
      </c>
      <c r="W34" s="41">
        <f t="shared" si="0"/>
        <v>0</v>
      </c>
      <c r="X34" s="42">
        <f t="shared" si="1"/>
        <v>0</v>
      </c>
      <c r="Y34" s="43">
        <f t="shared" si="2"/>
        <v>0</v>
      </c>
      <c r="Z34" s="43">
        <f t="shared" si="3"/>
        <v>0</v>
      </c>
      <c r="AA34" s="44">
        <f>(X34-W34)-AB34-AB35</f>
        <v>0</v>
      </c>
      <c r="AB34" s="44">
        <f t="shared" si="4"/>
        <v>0</v>
      </c>
      <c r="AC34" s="83">
        <f>SUM(AA34:AA35)</f>
        <v>0</v>
      </c>
      <c r="AD34" s="70">
        <f>SUM(AB34:AB35)</f>
        <v>0</v>
      </c>
    </row>
    <row r="35" spans="1:30" ht="15" customHeight="1" x14ac:dyDescent="0.15">
      <c r="A35" s="80"/>
      <c r="B35" s="82"/>
      <c r="C35" s="19"/>
      <c r="D35" s="31"/>
      <c r="E35" s="57"/>
      <c r="F35" s="31"/>
      <c r="G35" s="35"/>
      <c r="H35" s="28"/>
      <c r="I35" s="62"/>
      <c r="J35" s="38"/>
      <c r="K35" s="88"/>
      <c r="M35" s="78"/>
      <c r="N35" s="104"/>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92"/>
      <c r="R35" s="93"/>
      <c r="S35" s="75"/>
      <c r="T35" s="73"/>
      <c r="W35" s="45">
        <f t="shared" si="0"/>
        <v>0</v>
      </c>
      <c r="X35" s="46">
        <f t="shared" si="1"/>
        <v>0</v>
      </c>
      <c r="Y35" s="47">
        <f t="shared" si="2"/>
        <v>0</v>
      </c>
      <c r="Z35" s="47">
        <f t="shared" si="3"/>
        <v>0</v>
      </c>
      <c r="AA35" s="48">
        <f>(X35-W35)</f>
        <v>0</v>
      </c>
      <c r="AB35" s="48">
        <f t="shared" si="4"/>
        <v>0</v>
      </c>
      <c r="AC35" s="84"/>
      <c r="AD35" s="71"/>
    </row>
    <row r="36" spans="1:30" ht="15" customHeight="1" x14ac:dyDescent="0.15">
      <c r="A36" s="79">
        <v>21</v>
      </c>
      <c r="B36" s="81" t="s">
        <v>43</v>
      </c>
      <c r="C36" s="24"/>
      <c r="D36" s="30"/>
      <c r="E36" s="56"/>
      <c r="F36" s="64"/>
      <c r="G36" s="34"/>
      <c r="H36" s="27"/>
      <c r="I36" s="61"/>
      <c r="J36" s="37"/>
      <c r="K36" s="87"/>
      <c r="M36" s="77">
        <f>IF(A36=0,"",A36)</f>
        <v>21</v>
      </c>
      <c r="N36" s="108" t="str">
        <f>IF(B36=0,"",B36)</f>
        <v>月</v>
      </c>
      <c r="O36" s="105"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06"/>
      <c r="Q36" s="109" t="str">
        <f>IF(AC36=0,"",IF(AC36&gt;8,"入力ミス",AC36))</f>
        <v/>
      </c>
      <c r="R36" s="110"/>
      <c r="S36" s="107"/>
      <c r="T36" s="72" t="str">
        <f>IF(K36=0,"",K36)</f>
        <v/>
      </c>
      <c r="W36" s="41">
        <f t="shared" si="0"/>
        <v>0</v>
      </c>
      <c r="X36" s="42">
        <f t="shared" si="1"/>
        <v>0</v>
      </c>
      <c r="Y36" s="43">
        <f t="shared" si="2"/>
        <v>0</v>
      </c>
      <c r="Z36" s="43">
        <f t="shared" si="3"/>
        <v>0</v>
      </c>
      <c r="AA36" s="44">
        <f>(X36-W36)-AB36-AB37</f>
        <v>0</v>
      </c>
      <c r="AB36" s="44">
        <f t="shared" si="4"/>
        <v>0</v>
      </c>
      <c r="AC36" s="83">
        <f>SUM(AA36:AA37)</f>
        <v>0</v>
      </c>
      <c r="AD36" s="70">
        <f>SUM(AB36:AB37)</f>
        <v>0</v>
      </c>
    </row>
    <row r="37" spans="1:30" ht="15" customHeight="1" x14ac:dyDescent="0.15">
      <c r="A37" s="80"/>
      <c r="B37" s="82"/>
      <c r="C37" s="19"/>
      <c r="D37" s="31"/>
      <c r="E37" s="57"/>
      <c r="F37" s="31"/>
      <c r="G37" s="35"/>
      <c r="H37" s="28"/>
      <c r="I37" s="62"/>
      <c r="J37" s="38"/>
      <c r="K37" s="88"/>
      <c r="M37" s="78"/>
      <c r="N37" s="104"/>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92"/>
      <c r="R37" s="93"/>
      <c r="S37" s="75"/>
      <c r="T37" s="73"/>
      <c r="W37" s="45">
        <f t="shared" si="0"/>
        <v>0</v>
      </c>
      <c r="X37" s="46">
        <f t="shared" si="1"/>
        <v>0</v>
      </c>
      <c r="Y37" s="47">
        <f t="shared" si="2"/>
        <v>0</v>
      </c>
      <c r="Z37" s="47">
        <f t="shared" si="3"/>
        <v>0</v>
      </c>
      <c r="AA37" s="48">
        <f>(X37-W37)</f>
        <v>0</v>
      </c>
      <c r="AB37" s="48">
        <f t="shared" si="4"/>
        <v>0</v>
      </c>
      <c r="AC37" s="84"/>
      <c r="AD37" s="71"/>
    </row>
    <row r="38" spans="1:30" ht="15" customHeight="1" x14ac:dyDescent="0.15">
      <c r="A38" s="79">
        <v>22</v>
      </c>
      <c r="B38" s="81" t="s">
        <v>45</v>
      </c>
      <c r="C38" s="24"/>
      <c r="D38" s="30"/>
      <c r="E38" s="56"/>
      <c r="F38" s="64"/>
      <c r="G38" s="34"/>
      <c r="H38" s="27"/>
      <c r="I38" s="61"/>
      <c r="J38" s="37"/>
      <c r="K38" s="87"/>
      <c r="M38" s="77">
        <f>IF(A38=0,"",A38)</f>
        <v>22</v>
      </c>
      <c r="N38" s="108" t="str">
        <f>IF(B38=0,"",B38)</f>
        <v>火</v>
      </c>
      <c r="O38" s="105"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06"/>
      <c r="Q38" s="109" t="str">
        <f>IF(AC38=0,"",IF(AC38&gt;8,"入力ミス",AC38))</f>
        <v/>
      </c>
      <c r="R38" s="110"/>
      <c r="S38" s="107"/>
      <c r="T38" s="72" t="str">
        <f>IF(K38=0,"",K38)</f>
        <v/>
      </c>
      <c r="W38" s="41">
        <f t="shared" si="0"/>
        <v>0</v>
      </c>
      <c r="X38" s="42">
        <f t="shared" si="1"/>
        <v>0</v>
      </c>
      <c r="Y38" s="43">
        <f t="shared" si="2"/>
        <v>0</v>
      </c>
      <c r="Z38" s="43">
        <f t="shared" si="3"/>
        <v>0</v>
      </c>
      <c r="AA38" s="44">
        <f>(X38-W38)-AB38-AB39</f>
        <v>0</v>
      </c>
      <c r="AB38" s="44">
        <f t="shared" si="4"/>
        <v>0</v>
      </c>
      <c r="AC38" s="83">
        <f>SUM(AA38:AA39)</f>
        <v>0</v>
      </c>
      <c r="AD38" s="70">
        <f>SUM(AB38:AB39)</f>
        <v>0</v>
      </c>
    </row>
    <row r="39" spans="1:30" ht="15" customHeight="1" x14ac:dyDescent="0.15">
      <c r="A39" s="80"/>
      <c r="B39" s="82"/>
      <c r="C39" s="19"/>
      <c r="D39" s="31"/>
      <c r="E39" s="57"/>
      <c r="F39" s="31"/>
      <c r="G39" s="35"/>
      <c r="H39" s="28"/>
      <c r="I39" s="62"/>
      <c r="J39" s="38"/>
      <c r="K39" s="88"/>
      <c r="M39" s="78"/>
      <c r="N39" s="104"/>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92"/>
      <c r="R39" s="93"/>
      <c r="S39" s="75"/>
      <c r="T39" s="73"/>
      <c r="W39" s="45">
        <f t="shared" si="0"/>
        <v>0</v>
      </c>
      <c r="X39" s="46">
        <f t="shared" si="1"/>
        <v>0</v>
      </c>
      <c r="Y39" s="47">
        <f t="shared" si="2"/>
        <v>0</v>
      </c>
      <c r="Z39" s="47">
        <f t="shared" si="3"/>
        <v>0</v>
      </c>
      <c r="AA39" s="48">
        <f>(X39-W39)</f>
        <v>0</v>
      </c>
      <c r="AB39" s="48">
        <f t="shared" si="4"/>
        <v>0</v>
      </c>
      <c r="AC39" s="84"/>
      <c r="AD39" s="71"/>
    </row>
    <row r="40" spans="1:30" ht="15" customHeight="1" x14ac:dyDescent="0.15">
      <c r="A40" s="79">
        <v>23</v>
      </c>
      <c r="B40" s="81" t="s">
        <v>46</v>
      </c>
      <c r="C40" s="24"/>
      <c r="D40" s="30"/>
      <c r="E40" s="56"/>
      <c r="F40" s="64"/>
      <c r="G40" s="34"/>
      <c r="H40" s="27"/>
      <c r="I40" s="61"/>
      <c r="J40" s="37"/>
      <c r="K40" s="87"/>
      <c r="M40" s="77">
        <f>IF(A40=0,"",A40)</f>
        <v>23</v>
      </c>
      <c r="N40" s="108" t="str">
        <f>IF(B40=0,"",B40)</f>
        <v>水</v>
      </c>
      <c r="O40" s="105"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06"/>
      <c r="Q40" s="109" t="str">
        <f>IF(AC40=0,"",IF(AC40&gt;8,"入力ミス",AC40))</f>
        <v/>
      </c>
      <c r="R40" s="110"/>
      <c r="S40" s="107"/>
      <c r="T40" s="72" t="str">
        <f>IF(K40=0,"",K40)</f>
        <v/>
      </c>
      <c r="W40" s="41">
        <f t="shared" si="0"/>
        <v>0</v>
      </c>
      <c r="X40" s="42">
        <f t="shared" si="1"/>
        <v>0</v>
      </c>
      <c r="Y40" s="43">
        <f t="shared" si="2"/>
        <v>0</v>
      </c>
      <c r="Z40" s="43">
        <f t="shared" si="3"/>
        <v>0</v>
      </c>
      <c r="AA40" s="44">
        <f>(X40-W40)-AB40-AB41</f>
        <v>0</v>
      </c>
      <c r="AB40" s="44">
        <f t="shared" si="4"/>
        <v>0</v>
      </c>
      <c r="AC40" s="83">
        <f>SUM(AA40:AA41)</f>
        <v>0</v>
      </c>
      <c r="AD40" s="70">
        <f>SUM(AB40:AB41)</f>
        <v>0</v>
      </c>
    </row>
    <row r="41" spans="1:30" ht="15" customHeight="1" x14ac:dyDescent="0.15">
      <c r="A41" s="80"/>
      <c r="B41" s="82"/>
      <c r="C41" s="19"/>
      <c r="D41" s="31"/>
      <c r="E41" s="57"/>
      <c r="F41" s="31"/>
      <c r="G41" s="35"/>
      <c r="H41" s="28"/>
      <c r="I41" s="62"/>
      <c r="J41" s="38"/>
      <c r="K41" s="88"/>
      <c r="M41" s="78"/>
      <c r="N41" s="104"/>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92"/>
      <c r="R41" s="93"/>
      <c r="S41" s="75"/>
      <c r="T41" s="73"/>
      <c r="W41" s="45">
        <f t="shared" si="0"/>
        <v>0</v>
      </c>
      <c r="X41" s="46">
        <f t="shared" si="1"/>
        <v>0</v>
      </c>
      <c r="Y41" s="47">
        <f t="shared" si="2"/>
        <v>0</v>
      </c>
      <c r="Z41" s="47">
        <f t="shared" si="3"/>
        <v>0</v>
      </c>
      <c r="AA41" s="48">
        <f>(X41-W41)</f>
        <v>0</v>
      </c>
      <c r="AB41" s="48">
        <f t="shared" si="4"/>
        <v>0</v>
      </c>
      <c r="AC41" s="84"/>
      <c r="AD41" s="71"/>
    </row>
    <row r="42" spans="1:30" ht="15" customHeight="1" x14ac:dyDescent="0.15">
      <c r="A42" s="79">
        <v>24</v>
      </c>
      <c r="B42" s="81" t="s">
        <v>20</v>
      </c>
      <c r="C42" s="24"/>
      <c r="D42" s="30"/>
      <c r="E42" s="56"/>
      <c r="F42" s="64"/>
      <c r="G42" s="34"/>
      <c r="H42" s="27"/>
      <c r="I42" s="61"/>
      <c r="J42" s="37"/>
      <c r="K42" s="87"/>
      <c r="M42" s="77">
        <f>IF(A42=0,"",A42)</f>
        <v>24</v>
      </c>
      <c r="N42" s="108" t="str">
        <f>IF(B42=0,"",B42)</f>
        <v>木</v>
      </c>
      <c r="O42" s="105" t="str">
        <f>IF(AND(AA42=0,AA43=0),"時　　　分　～　　時　　　分",IF(AND(AA42&gt;0,AA43=0,D42=0,F42=0),C42&amp;"時"&amp;D42&amp;"0分 ～ "&amp;E42&amp;"時"&amp;F42&amp;"0分",IF(AND(AA42&gt;0,AA43=0,D42&gt;0,F42&gt;0),C42&amp;"時"&amp;D42&amp;"分 ～ "&amp;E42&amp;"時"&amp;F42&amp;"分",IF(AND(AA42&gt;0,AA43&gt;0,D42=0,F42=0,D43=0,F43=0),C42&amp;"時"&amp;D42&amp;"0分～"&amp;E42&amp;"時"&amp;F42&amp;"0分、"&amp;C43&amp;"時"&amp;D43&amp;"0分～"&amp;E43&amp;"時"&amp;F43&amp;"0分",IF(AND(AA42&gt;0,AA43&gt;0,D42&gt;0,F42&gt;0,D43&gt;0,F43&gt;0),C42&amp;"時"&amp;D42&amp;"分～"&amp;E42&amp;"時"&amp;F42&amp;"分、"&amp;C43&amp;"時"&amp;D43&amp;"分～"&amp;E43&amp;"時"&amp;F43&amp;"分",IF(AND(AA42&gt;0,AA43&gt;0,D42&gt;0,F42&gt;0,D43=0,F43=0),C42&amp;"時"&amp;D42&amp;"分～"&amp;E42&amp;"時"&amp;F42&amp;"分、"&amp;C43&amp;"時"&amp;D43&amp;"0分～"&amp;E43&amp;"時"&amp;F43&amp;"0分",IF(AND(AA42&gt;0,AA43&gt;0,D42=0,F42=0,D43&gt;0,F43&gt;0),C42&amp;"時"&amp;D42&amp;"0分～"&amp;E42&amp;"時"&amp;F42&amp;"0分、"&amp;C43&amp;"時"&amp;D43&amp;"分～"&amp;E43&amp;"時"&amp;F43&amp;"分")))))))</f>
        <v>時　　　分　～　　時　　　分</v>
      </c>
      <c r="P42" s="106"/>
      <c r="Q42" s="109" t="str">
        <f>IF(AC42=0,"",IF(AC42&gt;8,"入力ミス",AC42))</f>
        <v/>
      </c>
      <c r="R42" s="110"/>
      <c r="S42" s="107"/>
      <c r="T42" s="72" t="str">
        <f>IF(K42=0,"",K42)</f>
        <v/>
      </c>
      <c r="W42" s="41">
        <f t="shared" si="0"/>
        <v>0</v>
      </c>
      <c r="X42" s="42">
        <f t="shared" si="1"/>
        <v>0</v>
      </c>
      <c r="Y42" s="43">
        <f t="shared" si="2"/>
        <v>0</v>
      </c>
      <c r="Z42" s="43">
        <f t="shared" si="3"/>
        <v>0</v>
      </c>
      <c r="AA42" s="44">
        <f>(X42-W42)-AB42-AB43</f>
        <v>0</v>
      </c>
      <c r="AB42" s="44">
        <f t="shared" si="4"/>
        <v>0</v>
      </c>
      <c r="AC42" s="83">
        <f>SUM(AA42:AA43)</f>
        <v>0</v>
      </c>
      <c r="AD42" s="70">
        <f>SUM(AB42:AB43)</f>
        <v>0</v>
      </c>
    </row>
    <row r="43" spans="1:30" ht="15" customHeight="1" x14ac:dyDescent="0.15">
      <c r="A43" s="80"/>
      <c r="B43" s="82"/>
      <c r="C43" s="19"/>
      <c r="D43" s="31"/>
      <c r="E43" s="57"/>
      <c r="F43" s="31"/>
      <c r="G43" s="35"/>
      <c r="H43" s="28"/>
      <c r="I43" s="62"/>
      <c r="J43" s="38"/>
      <c r="K43" s="88"/>
      <c r="M43" s="78"/>
      <c r="N43" s="104"/>
      <c r="O43" s="15" t="str">
        <f>IF(AD42=0,"","休憩時間")</f>
        <v/>
      </c>
      <c r="P43" s="40" t="str">
        <f>IF(AND(AB42=0,AB43=0),"",IF(AND(AB42&gt;0,AB43=0,H42=0,J42=0),G42&amp;":"&amp;H42&amp;"0 ～ "&amp;I42&amp;":"&amp;J42&amp;"0",IF(AND(AB42&gt;0,AB43=0,H42&gt;0,J42&gt;0),G42&amp;":"&amp;H42&amp;" ～ "&amp;I42&amp;":"&amp;J42,IF(AND(AB42&gt;0,AB43&gt;0,H42=0,J42=0,H43=0,J43=0),G42&amp;":"&amp;H42&amp;"0～"&amp;I42&amp;":"&amp;J42&amp;"0、"&amp;G43&amp;":"&amp;H43&amp;"0～"&amp;I43&amp;":"&amp;J43&amp;"0",IF(AND(AB42&gt;0,AB43&gt;0,H42&gt;0,J42&gt;0,H43&gt;0,J43&gt;0),G42&amp;":"&amp;H42&amp;"～"&amp;I42&amp;":"&amp;J42&amp;"、"&amp;G43&amp;":"&amp;H43&amp;"～"&amp;I43&amp;":"&amp;J43,IF(AND(AB42&gt;0,AB43&gt;0,H42&gt;0,J42&gt;0,H43=0,J43=0),G42&amp;":"&amp;H42&amp;"～"&amp;I42&amp;":"&amp;J42&amp;"、"&amp;G43&amp;":"&amp;H43&amp;"0～"&amp;I43&amp;":"&amp;J43&amp;"0",IF(AND(AB42&gt;0,AB43&gt;0,H42=0,J42=0,H43&gt;0,J43&gt;0),G42&amp;":"&amp;H42&amp;"0～"&amp;I42&amp;":"&amp;J42&amp;"0、"&amp;G43&amp;":"&amp;H43&amp;"～"&amp;I43&amp;":"&amp;J43)))))))</f>
        <v/>
      </c>
      <c r="Q43" s="92"/>
      <c r="R43" s="93"/>
      <c r="S43" s="75"/>
      <c r="T43" s="73"/>
      <c r="W43" s="45">
        <f t="shared" si="0"/>
        <v>0</v>
      </c>
      <c r="X43" s="46">
        <f t="shared" si="1"/>
        <v>0</v>
      </c>
      <c r="Y43" s="47">
        <f t="shared" si="2"/>
        <v>0</v>
      </c>
      <c r="Z43" s="47">
        <f t="shared" si="3"/>
        <v>0</v>
      </c>
      <c r="AA43" s="48">
        <f>(X43-W43)</f>
        <v>0</v>
      </c>
      <c r="AB43" s="48">
        <f t="shared" si="4"/>
        <v>0</v>
      </c>
      <c r="AC43" s="84"/>
      <c r="AD43" s="71"/>
    </row>
    <row r="44" spans="1:30" ht="15" customHeight="1" x14ac:dyDescent="0.15">
      <c r="A44" s="79">
        <v>25</v>
      </c>
      <c r="B44" s="81" t="s">
        <v>47</v>
      </c>
      <c r="C44" s="24"/>
      <c r="D44" s="30"/>
      <c r="E44" s="56"/>
      <c r="F44" s="64"/>
      <c r="G44" s="34"/>
      <c r="H44" s="27"/>
      <c r="I44" s="61"/>
      <c r="J44" s="37"/>
      <c r="K44" s="87"/>
      <c r="M44" s="77">
        <f>IF(A44=0,"",A44)</f>
        <v>25</v>
      </c>
      <c r="N44" s="108" t="str">
        <f>IF(B44=0,"",B44)</f>
        <v>金</v>
      </c>
      <c r="O44" s="105" t="str">
        <f>IF(AND(AA44=0,AA45=0),"時　　　分　～　　時　　　分",IF(AND(AA44&gt;0,AA45=0,D44=0,F44=0),C44&amp;"時"&amp;D44&amp;"0分 ～ "&amp;E44&amp;"時"&amp;F44&amp;"0分",IF(AND(AA44&gt;0,AA45=0,D44&gt;0,F44&gt;0),C44&amp;"時"&amp;D44&amp;"分 ～ "&amp;E44&amp;"時"&amp;F44&amp;"分",IF(AND(AA44&gt;0,AA45&gt;0,D44=0,F44=0,D45=0,F45=0),C44&amp;"時"&amp;D44&amp;"0分～"&amp;E44&amp;"時"&amp;F44&amp;"0分、"&amp;C45&amp;"時"&amp;D45&amp;"0分～"&amp;E45&amp;"時"&amp;F45&amp;"0分",IF(AND(AA44&gt;0,AA45&gt;0,D44&gt;0,F44&gt;0,D45&gt;0,F45&gt;0),C44&amp;"時"&amp;D44&amp;"分～"&amp;E44&amp;"時"&amp;F44&amp;"分、"&amp;C45&amp;"時"&amp;D45&amp;"分～"&amp;E45&amp;"時"&amp;F45&amp;"分",IF(AND(AA44&gt;0,AA45&gt;0,D44&gt;0,F44&gt;0,D45=0,F45=0),C44&amp;"時"&amp;D44&amp;"分～"&amp;E44&amp;"時"&amp;F44&amp;"分、"&amp;C45&amp;"時"&amp;D45&amp;"0分～"&amp;E45&amp;"時"&amp;F45&amp;"0分",IF(AND(AA44&gt;0,AA45&gt;0,D44=0,F44=0,D45&gt;0,F45&gt;0),C44&amp;"時"&amp;D44&amp;"0分～"&amp;E44&amp;"時"&amp;F44&amp;"0分、"&amp;C45&amp;"時"&amp;D45&amp;"分～"&amp;E45&amp;"時"&amp;F45&amp;"分")))))))</f>
        <v>時　　　分　～　　時　　　分</v>
      </c>
      <c r="P44" s="106"/>
      <c r="Q44" s="109" t="str">
        <f>IF(AC44=0,"",IF(AC44&gt;8,"入力ミス",AC44))</f>
        <v/>
      </c>
      <c r="R44" s="110"/>
      <c r="S44" s="107"/>
      <c r="T44" s="72" t="str">
        <f>IF(K44=0,"",K44)</f>
        <v/>
      </c>
      <c r="W44" s="41">
        <f t="shared" si="0"/>
        <v>0</v>
      </c>
      <c r="X44" s="42">
        <f t="shared" si="1"/>
        <v>0</v>
      </c>
      <c r="Y44" s="43">
        <f t="shared" si="2"/>
        <v>0</v>
      </c>
      <c r="Z44" s="43">
        <f t="shared" si="3"/>
        <v>0</v>
      </c>
      <c r="AA44" s="44">
        <f>(X44-W44)-AB44-AB45</f>
        <v>0</v>
      </c>
      <c r="AB44" s="44">
        <f t="shared" si="4"/>
        <v>0</v>
      </c>
      <c r="AC44" s="83">
        <f>SUM(AA44:AA45)</f>
        <v>0</v>
      </c>
      <c r="AD44" s="70">
        <f>SUM(AB44:AB45)</f>
        <v>0</v>
      </c>
    </row>
    <row r="45" spans="1:30" ht="15" customHeight="1" x14ac:dyDescent="0.15">
      <c r="A45" s="80"/>
      <c r="B45" s="82"/>
      <c r="C45" s="19"/>
      <c r="D45" s="31"/>
      <c r="E45" s="57"/>
      <c r="F45" s="31"/>
      <c r="G45" s="35"/>
      <c r="H45" s="28"/>
      <c r="I45" s="62"/>
      <c r="J45" s="38"/>
      <c r="K45" s="88"/>
      <c r="M45" s="102"/>
      <c r="N45" s="103"/>
      <c r="O45" s="15" t="str">
        <f>IF(AD44=0,"","休憩時間")</f>
        <v/>
      </c>
      <c r="P45" s="40" t="str">
        <f>IF(AND(AB44=0,AB45=0),"",IF(AND(AB44&gt;0,AB45=0,H44=0,J44=0),G44&amp;":"&amp;H44&amp;"0 ～ "&amp;I44&amp;":"&amp;J44&amp;"0",IF(AND(AB44&gt;0,AB45=0,H44&gt;0,J44&gt;0),G44&amp;":"&amp;H44&amp;" ～ "&amp;I44&amp;":"&amp;J44,IF(AND(AB44&gt;0,AB45&gt;0,H44=0,J44=0,H45=0,J45=0),G44&amp;":"&amp;H44&amp;"0～"&amp;I44&amp;":"&amp;J44&amp;"0、"&amp;G45&amp;":"&amp;H45&amp;"0～"&amp;I45&amp;":"&amp;J45&amp;"0",IF(AND(AB44&gt;0,AB45&gt;0,H44&gt;0,J44&gt;0,H45&gt;0,J45&gt;0),G44&amp;":"&amp;H44&amp;"～"&amp;I44&amp;":"&amp;J44&amp;"、"&amp;G45&amp;":"&amp;H45&amp;"～"&amp;I45&amp;":"&amp;J45,IF(AND(AB44&gt;0,AB45&gt;0,H44&gt;0,J44&gt;0,H45=0,J45=0),G44&amp;":"&amp;H44&amp;"～"&amp;I44&amp;":"&amp;J44&amp;"、"&amp;G45&amp;":"&amp;H45&amp;"0～"&amp;I45&amp;":"&amp;J45&amp;"0",IF(AND(AB44&gt;0,AB45&gt;0,H44=0,J44=0,H45&gt;0,J45&gt;0),G44&amp;":"&amp;H44&amp;"0～"&amp;I44&amp;":"&amp;J44&amp;"0、"&amp;G45&amp;":"&amp;H45&amp;"～"&amp;I45&amp;":"&amp;J45)))))))</f>
        <v/>
      </c>
      <c r="Q45" s="92"/>
      <c r="R45" s="93"/>
      <c r="S45" s="74"/>
      <c r="T45" s="73"/>
      <c r="W45" s="45">
        <f t="shared" si="0"/>
        <v>0</v>
      </c>
      <c r="X45" s="46">
        <f t="shared" si="1"/>
        <v>0</v>
      </c>
      <c r="Y45" s="47">
        <f t="shared" si="2"/>
        <v>0</v>
      </c>
      <c r="Z45" s="47">
        <f t="shared" si="3"/>
        <v>0</v>
      </c>
      <c r="AA45" s="48">
        <f>(X45-W45)</f>
        <v>0</v>
      </c>
      <c r="AB45" s="48">
        <f t="shared" si="4"/>
        <v>0</v>
      </c>
      <c r="AC45" s="84"/>
      <c r="AD45" s="71"/>
    </row>
    <row r="46" spans="1:30" ht="15" customHeight="1" x14ac:dyDescent="0.15">
      <c r="A46" s="79">
        <v>28</v>
      </c>
      <c r="B46" s="81" t="s">
        <v>43</v>
      </c>
      <c r="C46" s="24"/>
      <c r="D46" s="30"/>
      <c r="E46" s="56"/>
      <c r="F46" s="64"/>
      <c r="G46" s="34"/>
      <c r="H46" s="27"/>
      <c r="I46" s="61"/>
      <c r="J46" s="37"/>
      <c r="K46" s="87"/>
      <c r="M46" s="77">
        <f>IF(A46=0,"",A46)</f>
        <v>28</v>
      </c>
      <c r="N46" s="108" t="str">
        <f>IF(B46=0,"",B46)</f>
        <v>月</v>
      </c>
      <c r="O46" s="105" t="str">
        <f>IF(AND(AA46=0,AA47=0),"時　　　分　～　　時　　　分",IF(AND(AA46&gt;0,AA47=0,D46=0,F46=0),C46&amp;"時"&amp;D46&amp;"0分 ～ "&amp;E46&amp;"時"&amp;F46&amp;"0分",IF(AND(AA46&gt;0,AA47=0,D46&gt;0,F46&gt;0),C46&amp;"時"&amp;D46&amp;"分 ～ "&amp;E46&amp;"時"&amp;F46&amp;"分",IF(AND(AA46&gt;0,AA47&gt;0,D46=0,F46=0,D47=0,F47=0),C46&amp;"時"&amp;D46&amp;"0分～"&amp;E46&amp;"時"&amp;F46&amp;"0分、"&amp;C47&amp;"時"&amp;D47&amp;"0分～"&amp;E47&amp;"時"&amp;F47&amp;"0分",IF(AND(AA46&gt;0,AA47&gt;0,D46&gt;0,F46&gt;0,D47&gt;0,F47&gt;0),C46&amp;"時"&amp;D46&amp;"分～"&amp;E46&amp;"時"&amp;F46&amp;"分、"&amp;C47&amp;"時"&amp;D47&amp;"分～"&amp;E47&amp;"時"&amp;F47&amp;"分",IF(AND(AA46&gt;0,AA47&gt;0,D46&gt;0,F46&gt;0,D47=0,F47=0),C46&amp;"時"&amp;D46&amp;"分～"&amp;E46&amp;"時"&amp;F46&amp;"分、"&amp;C47&amp;"時"&amp;D47&amp;"0分～"&amp;E47&amp;"時"&amp;F47&amp;"0分",IF(AND(AA46&gt;0,AA47&gt;0,D46=0,F46=0,D47&gt;0,F47&gt;0),C46&amp;"時"&amp;D46&amp;"0分～"&amp;E46&amp;"時"&amp;F46&amp;"0分、"&amp;C47&amp;"時"&amp;D47&amp;"分～"&amp;E47&amp;"時"&amp;F47&amp;"分")))))))</f>
        <v>時　　　分　～　　時　　　分</v>
      </c>
      <c r="P46" s="106"/>
      <c r="Q46" s="109" t="str">
        <f>IF(AC46=0,"",IF(AC46&gt;8,"入力ミス",AC46))</f>
        <v/>
      </c>
      <c r="R46" s="110"/>
      <c r="S46" s="107"/>
      <c r="T46" s="72" t="str">
        <f>IF(K46=0,"",K46)</f>
        <v/>
      </c>
      <c r="W46" s="41">
        <f t="shared" si="0"/>
        <v>0</v>
      </c>
      <c r="X46" s="42">
        <f t="shared" si="1"/>
        <v>0</v>
      </c>
      <c r="Y46" s="43">
        <f t="shared" si="2"/>
        <v>0</v>
      </c>
      <c r="Z46" s="43">
        <f t="shared" si="3"/>
        <v>0</v>
      </c>
      <c r="AA46" s="44">
        <f>(X46-W46)-AB46-AB47</f>
        <v>0</v>
      </c>
      <c r="AB46" s="44">
        <f t="shared" si="4"/>
        <v>0</v>
      </c>
      <c r="AC46" s="83">
        <f>SUM(AA46:AA47)</f>
        <v>0</v>
      </c>
      <c r="AD46" s="70">
        <f>SUM(AB46:AB47)</f>
        <v>0</v>
      </c>
    </row>
    <row r="47" spans="1:30" ht="15" customHeight="1" x14ac:dyDescent="0.15">
      <c r="A47" s="80"/>
      <c r="B47" s="82"/>
      <c r="C47" s="19"/>
      <c r="D47" s="31"/>
      <c r="E47" s="57"/>
      <c r="F47" s="31"/>
      <c r="G47" s="35"/>
      <c r="H47" s="28"/>
      <c r="I47" s="62"/>
      <c r="J47" s="38"/>
      <c r="K47" s="88"/>
      <c r="M47" s="78"/>
      <c r="N47" s="104"/>
      <c r="O47" s="15" t="str">
        <f>IF(AD46=0,"","休憩時間")</f>
        <v/>
      </c>
      <c r="P47" s="40" t="str">
        <f>IF(AND(AB46=0,AB47=0),"",IF(AND(AB46&gt;0,AB47=0,H46=0,J46=0),G46&amp;":"&amp;H46&amp;"0 ～ "&amp;I46&amp;":"&amp;J46&amp;"0",IF(AND(AB46&gt;0,AB47=0,H46&gt;0,J46&gt;0),G46&amp;":"&amp;H46&amp;" ～ "&amp;I46&amp;":"&amp;J46,IF(AND(AB46&gt;0,AB47&gt;0,H46=0,J46=0,H47=0,J47=0),G46&amp;":"&amp;H46&amp;"0～"&amp;I46&amp;":"&amp;J46&amp;"0、"&amp;G47&amp;":"&amp;H47&amp;"0～"&amp;I47&amp;":"&amp;J47&amp;"0",IF(AND(AB46&gt;0,AB47&gt;0,H46&gt;0,J46&gt;0,H47&gt;0,J47&gt;0),G46&amp;":"&amp;H46&amp;"～"&amp;I46&amp;":"&amp;J46&amp;"、"&amp;G47&amp;":"&amp;H47&amp;"～"&amp;I47&amp;":"&amp;J47,IF(AND(AB46&gt;0,AB47&gt;0,H46&gt;0,J46&gt;0,H47=0,J47=0),G46&amp;":"&amp;H46&amp;"～"&amp;I46&amp;":"&amp;J46&amp;"、"&amp;G47&amp;":"&amp;H47&amp;"0～"&amp;I47&amp;":"&amp;J47&amp;"0",IF(AND(AB46&gt;0,AB47&gt;0,H46=0,J46=0,H47&gt;0,J47&gt;0),G46&amp;":"&amp;H46&amp;"0～"&amp;I46&amp;":"&amp;J46&amp;"0、"&amp;G47&amp;":"&amp;H47&amp;"～"&amp;I47&amp;":"&amp;J47)))))))</f>
        <v/>
      </c>
      <c r="Q47" s="92"/>
      <c r="R47" s="93"/>
      <c r="S47" s="75"/>
      <c r="T47" s="73"/>
      <c r="W47" s="45">
        <f t="shared" si="0"/>
        <v>0</v>
      </c>
      <c r="X47" s="46">
        <f t="shared" si="1"/>
        <v>0</v>
      </c>
      <c r="Y47" s="47">
        <f t="shared" si="2"/>
        <v>0</v>
      </c>
      <c r="Z47" s="47">
        <f t="shared" si="3"/>
        <v>0</v>
      </c>
      <c r="AA47" s="48">
        <f>(X47-W47)</f>
        <v>0</v>
      </c>
      <c r="AB47" s="48">
        <f t="shared" si="4"/>
        <v>0</v>
      </c>
      <c r="AC47" s="84"/>
      <c r="AD47" s="71"/>
    </row>
    <row r="48" spans="1:30" ht="15" customHeight="1" x14ac:dyDescent="0.15">
      <c r="A48" s="79">
        <v>29</v>
      </c>
      <c r="B48" s="81" t="s">
        <v>45</v>
      </c>
      <c r="C48" s="24"/>
      <c r="D48" s="30"/>
      <c r="E48" s="56"/>
      <c r="F48" s="64"/>
      <c r="G48" s="34"/>
      <c r="H48" s="27"/>
      <c r="I48" s="61"/>
      <c r="J48" s="37"/>
      <c r="K48" s="87"/>
      <c r="M48" s="102">
        <f>IF(A48=0,"",A48)</f>
        <v>29</v>
      </c>
      <c r="N48" s="103" t="str">
        <f>IF(B48=0,"",B48)</f>
        <v>火</v>
      </c>
      <c r="O48" s="105" t="str">
        <f>IF(AND(AA48=0,AA49=0),"時　　　分　～　　時　　　分",IF(AND(AA48&gt;0,AA49=0,D48=0,F48=0),C48&amp;"時"&amp;D48&amp;"0分 ～ "&amp;E48&amp;"時"&amp;F48&amp;"0分",IF(AND(AA48&gt;0,AA49=0,D48&gt;0,F48&gt;0),C48&amp;"時"&amp;D48&amp;"分 ～ "&amp;E48&amp;"時"&amp;F48&amp;"分",IF(AND(AA48&gt;0,AA49&gt;0,D48=0,F48=0,D49=0,F49=0),C48&amp;"時"&amp;D48&amp;"0分～"&amp;E48&amp;"時"&amp;F48&amp;"0分、"&amp;C49&amp;"時"&amp;D49&amp;"0分～"&amp;E49&amp;"時"&amp;F49&amp;"0分",IF(AND(AA48&gt;0,AA49&gt;0,D48&gt;0,F48&gt;0,D49&gt;0,F49&gt;0),C48&amp;"時"&amp;D48&amp;"分～"&amp;E48&amp;"時"&amp;F48&amp;"分、"&amp;C49&amp;"時"&amp;D49&amp;"分～"&amp;E49&amp;"時"&amp;F49&amp;"分",IF(AND(AA48&gt;0,AA49&gt;0,D48&gt;0,F48&gt;0,D49=0,F49=0),C48&amp;"時"&amp;D48&amp;"分～"&amp;E48&amp;"時"&amp;F48&amp;"分、"&amp;C49&amp;"時"&amp;D49&amp;"0分～"&amp;E49&amp;"時"&amp;F49&amp;"0分",IF(AND(AA48&gt;0,AA49&gt;0,D48=0,F48=0,D49&gt;0,F49&gt;0),C48&amp;"時"&amp;D48&amp;"0分～"&amp;E48&amp;"時"&amp;F48&amp;"0分、"&amp;C49&amp;"時"&amp;D49&amp;"分～"&amp;E49&amp;"時"&amp;F49&amp;"分")))))))</f>
        <v>時　　　分　～　　時　　　分</v>
      </c>
      <c r="P48" s="106"/>
      <c r="Q48" s="109" t="str">
        <f>IF(AC48=0,"",IF(AC48&gt;8,"入力ミス",AC48))</f>
        <v/>
      </c>
      <c r="R48" s="110"/>
      <c r="S48" s="74"/>
      <c r="T48" s="72" t="str">
        <f>IF(K48=0,"",K48)</f>
        <v/>
      </c>
      <c r="W48" s="41">
        <f t="shared" si="0"/>
        <v>0</v>
      </c>
      <c r="X48" s="42">
        <f t="shared" si="1"/>
        <v>0</v>
      </c>
      <c r="Y48" s="43">
        <f t="shared" si="2"/>
        <v>0</v>
      </c>
      <c r="Z48" s="43">
        <f t="shared" si="3"/>
        <v>0</v>
      </c>
      <c r="AA48" s="44">
        <f>(X48-W48)-AB48-AB49</f>
        <v>0</v>
      </c>
      <c r="AB48" s="44">
        <f t="shared" si="4"/>
        <v>0</v>
      </c>
      <c r="AC48" s="83">
        <f>SUM(AA48:AA49)</f>
        <v>0</v>
      </c>
      <c r="AD48" s="70">
        <f>SUM(AB48:AB49)</f>
        <v>0</v>
      </c>
    </row>
    <row r="49" spans="1:30" ht="15" customHeight="1" x14ac:dyDescent="0.15">
      <c r="A49" s="80"/>
      <c r="B49" s="82"/>
      <c r="C49" s="19"/>
      <c r="D49" s="31"/>
      <c r="E49" s="57"/>
      <c r="F49" s="31"/>
      <c r="G49" s="35"/>
      <c r="H49" s="28"/>
      <c r="I49" s="62"/>
      <c r="J49" s="38"/>
      <c r="K49" s="88"/>
      <c r="M49" s="78"/>
      <c r="N49" s="104"/>
      <c r="O49" s="15" t="str">
        <f>IF(AD48=0,"","休憩時間")</f>
        <v/>
      </c>
      <c r="P49" s="40" t="str">
        <f>IF(AND(AB48=0,AB49=0),"",IF(AND(AB48&gt;0,AB49=0,H48=0,J48=0),G48&amp;":"&amp;H48&amp;"0 ～ "&amp;I48&amp;":"&amp;J48&amp;"0",IF(AND(AB48&gt;0,AB49=0,H48&gt;0,J48&gt;0),G48&amp;":"&amp;H48&amp;" ～ "&amp;I48&amp;":"&amp;J48,IF(AND(AB48&gt;0,AB49&gt;0,H48=0,J48=0,H49=0,J49=0),G48&amp;":"&amp;H48&amp;"0～"&amp;I48&amp;":"&amp;J48&amp;"0、"&amp;G49&amp;":"&amp;H49&amp;"0～"&amp;I49&amp;":"&amp;J49&amp;"0",IF(AND(AB48&gt;0,AB49&gt;0,H48&gt;0,J48&gt;0,H49&gt;0,J49&gt;0),G48&amp;":"&amp;H48&amp;"～"&amp;I48&amp;":"&amp;J48&amp;"、"&amp;G49&amp;":"&amp;H49&amp;"～"&amp;I49&amp;":"&amp;J49,IF(AND(AB48&gt;0,AB49&gt;0,H48&gt;0,J48&gt;0,H49=0,J49=0),G48&amp;":"&amp;H48&amp;"～"&amp;I48&amp;":"&amp;J48&amp;"、"&amp;G49&amp;":"&amp;H49&amp;"0～"&amp;I49&amp;":"&amp;J49&amp;"0",IF(AND(AB48&gt;0,AB49&gt;0,H48=0,J48=0,H49&gt;0,J49&gt;0),G48&amp;":"&amp;H48&amp;"0～"&amp;I48&amp;":"&amp;J48&amp;"0、"&amp;G49&amp;":"&amp;H49&amp;"～"&amp;I49&amp;":"&amp;J49)))))))</f>
        <v/>
      </c>
      <c r="Q49" s="92"/>
      <c r="R49" s="93"/>
      <c r="S49" s="75"/>
      <c r="T49" s="169"/>
      <c r="W49" s="45">
        <f t="shared" si="0"/>
        <v>0</v>
      </c>
      <c r="X49" s="46">
        <f t="shared" si="1"/>
        <v>0</v>
      </c>
      <c r="Y49" s="47">
        <f t="shared" si="2"/>
        <v>0</v>
      </c>
      <c r="Z49" s="47">
        <f t="shared" si="3"/>
        <v>0</v>
      </c>
      <c r="AA49" s="48">
        <f>(X49-W49)</f>
        <v>0</v>
      </c>
      <c r="AB49" s="48">
        <f t="shared" si="4"/>
        <v>0</v>
      </c>
      <c r="AC49" s="84"/>
      <c r="AD49" s="71"/>
    </row>
    <row r="50" spans="1:30" ht="15" customHeight="1" x14ac:dyDescent="0.15">
      <c r="A50" s="79">
        <v>30</v>
      </c>
      <c r="B50" s="81" t="s">
        <v>46</v>
      </c>
      <c r="C50" s="24"/>
      <c r="D50" s="30"/>
      <c r="E50" s="56"/>
      <c r="F50" s="64"/>
      <c r="G50" s="34"/>
      <c r="H50" s="27"/>
      <c r="I50" s="61"/>
      <c r="J50" s="37"/>
      <c r="K50" s="87"/>
      <c r="M50" s="77">
        <f>IF(A50=0,"",A50)</f>
        <v>30</v>
      </c>
      <c r="N50" s="108" t="str">
        <f>IF(B50=0,"",B50)</f>
        <v>水</v>
      </c>
      <c r="O50" s="105" t="str">
        <f>IF(AND(AA50=0,AA51=0),"時　　　分　～　　時　　　分",IF(AND(AA50&gt;0,AA51=0,D50=0,F50=0),C50&amp;"時"&amp;D50&amp;"0分 ～ "&amp;E50&amp;"時"&amp;F50&amp;"0分",IF(AND(AA50&gt;0,AA51=0,D50&gt;0,F50&gt;0),C50&amp;"時"&amp;D50&amp;"分 ～ "&amp;E50&amp;"時"&amp;F50&amp;"分",IF(AND(AA50&gt;0,AA51&gt;0,D50=0,F50=0,D51=0,F51=0),C50&amp;"時"&amp;D50&amp;"0分～"&amp;E50&amp;"時"&amp;F50&amp;"0分、"&amp;C51&amp;"時"&amp;D51&amp;"0分～"&amp;E51&amp;"時"&amp;F51&amp;"0分",IF(AND(AA50&gt;0,AA51&gt;0,D50&gt;0,F50&gt;0,D51&gt;0,F51&gt;0),C50&amp;"時"&amp;D50&amp;"分～"&amp;E50&amp;"時"&amp;F50&amp;"分、"&amp;C51&amp;"時"&amp;D51&amp;"分～"&amp;E51&amp;"時"&amp;F51&amp;"分",IF(AND(AA50&gt;0,AA51&gt;0,D50&gt;0,F50&gt;0,D51=0,F51=0),C50&amp;"時"&amp;D50&amp;"分～"&amp;E50&amp;"時"&amp;F50&amp;"分、"&amp;C51&amp;"時"&amp;D51&amp;"0分～"&amp;E51&amp;"時"&amp;F51&amp;"0分",IF(AND(AA50&gt;0,AA51&gt;0,D50=0,F50=0,D51&gt;0,F51&gt;0),C50&amp;"時"&amp;D50&amp;"0分～"&amp;E50&amp;"時"&amp;F50&amp;"0分、"&amp;C51&amp;"時"&amp;D51&amp;"分～"&amp;E51&amp;"時"&amp;F51&amp;"分")))))))</f>
        <v>時　　　分　～　　時　　　分</v>
      </c>
      <c r="P50" s="106"/>
      <c r="Q50" s="109" t="str">
        <f>IF(AC50=0,"",IF(AC50&gt;8,"入力ミス",AC50))</f>
        <v/>
      </c>
      <c r="R50" s="110"/>
      <c r="S50" s="107"/>
      <c r="T50" s="72" t="str">
        <f>IF(K50=0,"",K50)</f>
        <v/>
      </c>
      <c r="W50" s="41">
        <f t="shared" si="0"/>
        <v>0</v>
      </c>
      <c r="X50" s="42">
        <f t="shared" si="1"/>
        <v>0</v>
      </c>
      <c r="Y50" s="43">
        <f t="shared" si="2"/>
        <v>0</v>
      </c>
      <c r="Z50" s="43">
        <f t="shared" si="3"/>
        <v>0</v>
      </c>
      <c r="AA50" s="44">
        <f>(X50-W50)-AB50-AB51</f>
        <v>0</v>
      </c>
      <c r="AB50" s="44">
        <f t="shared" si="4"/>
        <v>0</v>
      </c>
      <c r="AC50" s="83">
        <f>SUM(AA50:AA51)</f>
        <v>0</v>
      </c>
      <c r="AD50" s="70">
        <f>SUM(AB50:AB51)</f>
        <v>0</v>
      </c>
    </row>
    <row r="51" spans="1:30" ht="15" customHeight="1" x14ac:dyDescent="0.15">
      <c r="A51" s="80"/>
      <c r="B51" s="82"/>
      <c r="C51" s="19"/>
      <c r="D51" s="31"/>
      <c r="E51" s="57"/>
      <c r="F51" s="31"/>
      <c r="G51" s="35"/>
      <c r="H51" s="28"/>
      <c r="I51" s="62"/>
      <c r="J51" s="38"/>
      <c r="K51" s="88"/>
      <c r="M51" s="78"/>
      <c r="N51" s="104"/>
      <c r="O51" s="15" t="str">
        <f>IF(AD50=0,"","休憩時間")</f>
        <v/>
      </c>
      <c r="P51" s="40" t="str">
        <f>IF(AND(AB50=0,AB51=0),"",IF(AND(AB50&gt;0,AB51=0,H50=0,J50=0),G50&amp;":"&amp;H50&amp;"0 ～ "&amp;I50&amp;":"&amp;J50&amp;"0",IF(AND(AB50&gt;0,AB51=0,H50&gt;0,J50&gt;0),G50&amp;":"&amp;H50&amp;" ～ "&amp;I50&amp;":"&amp;J50,IF(AND(AB50&gt;0,AB51&gt;0,H50=0,J50=0,H51=0,J51=0),G50&amp;":"&amp;H50&amp;"0～"&amp;I50&amp;":"&amp;J50&amp;"0、"&amp;G51&amp;":"&amp;H51&amp;"0～"&amp;I51&amp;":"&amp;J51&amp;"0",IF(AND(AB50&gt;0,AB51&gt;0,H50&gt;0,J50&gt;0,H51&gt;0,J51&gt;0),G50&amp;":"&amp;H50&amp;"～"&amp;I50&amp;":"&amp;J50&amp;"、"&amp;G51&amp;":"&amp;H51&amp;"～"&amp;I51&amp;":"&amp;J51,IF(AND(AB50&gt;0,AB51&gt;0,H50&gt;0,J50&gt;0,H51=0,J51=0),G50&amp;":"&amp;H50&amp;"～"&amp;I50&amp;":"&amp;J50&amp;"、"&amp;G51&amp;":"&amp;H51&amp;"0～"&amp;I51&amp;":"&amp;J51&amp;"0",IF(AND(AB50&gt;0,AB51&gt;0,H50=0,J50=0,H51&gt;0,J51&gt;0),G50&amp;":"&amp;H50&amp;"0～"&amp;I50&amp;":"&amp;J50&amp;"0、"&amp;G51&amp;":"&amp;H51&amp;"～"&amp;I51&amp;":"&amp;J51)))))))</f>
        <v/>
      </c>
      <c r="Q51" s="92"/>
      <c r="R51" s="93"/>
      <c r="S51" s="75"/>
      <c r="T51" s="73"/>
      <c r="W51" s="45">
        <f t="shared" si="0"/>
        <v>0</v>
      </c>
      <c r="X51" s="46">
        <f t="shared" si="1"/>
        <v>0</v>
      </c>
      <c r="Y51" s="47">
        <f t="shared" si="2"/>
        <v>0</v>
      </c>
      <c r="Z51" s="47">
        <f t="shared" si="3"/>
        <v>0</v>
      </c>
      <c r="AA51" s="48">
        <f>(X51-W51)</f>
        <v>0</v>
      </c>
      <c r="AB51" s="48">
        <f t="shared" si="4"/>
        <v>0</v>
      </c>
      <c r="AC51" s="84"/>
      <c r="AD51" s="71"/>
    </row>
    <row r="52" spans="1:30" ht="15" customHeight="1" x14ac:dyDescent="0.15">
      <c r="A52" s="79">
        <v>31</v>
      </c>
      <c r="B52" s="81" t="s">
        <v>20</v>
      </c>
      <c r="C52" s="24"/>
      <c r="D52" s="30"/>
      <c r="E52" s="56"/>
      <c r="F52" s="64"/>
      <c r="G52" s="34"/>
      <c r="H52" s="27"/>
      <c r="I52" s="61"/>
      <c r="J52" s="37"/>
      <c r="K52" s="87"/>
      <c r="M52" s="77">
        <f>IF(A52=0,"",A52)</f>
        <v>31</v>
      </c>
      <c r="N52" s="108" t="str">
        <f>IF(B52=0,"",B52)</f>
        <v>木</v>
      </c>
      <c r="O52" s="105" t="str">
        <f>IF(AND(AA52=0,AA53=0),"時　　　分　～　　時　　　分",IF(AND(AA52&gt;0,AA53=0,D52=0,F52=0),C52&amp;"時"&amp;D52&amp;"0分 ～ "&amp;E52&amp;"時"&amp;F52&amp;"0分",IF(AND(AA52&gt;0,AA53=0,D52&gt;0,F52&gt;0),C52&amp;"時"&amp;D52&amp;"分 ～ "&amp;E52&amp;"時"&amp;F52&amp;"分",IF(AND(AA52&gt;0,AA53&gt;0,D52=0,F52=0,D53=0,F53=0),C52&amp;"時"&amp;D52&amp;"0分～"&amp;E52&amp;"時"&amp;F52&amp;"0分、"&amp;C53&amp;"時"&amp;D53&amp;"0分～"&amp;E53&amp;"時"&amp;F53&amp;"0分",IF(AND(AA52&gt;0,AA53&gt;0,D52&gt;0,F52&gt;0,D53&gt;0,F53&gt;0),C52&amp;"時"&amp;D52&amp;"分～"&amp;E52&amp;"時"&amp;F52&amp;"分、"&amp;C53&amp;"時"&amp;D53&amp;"分～"&amp;E53&amp;"時"&amp;F53&amp;"分",IF(AND(AA52&gt;0,AA53&gt;0,D52&gt;0,F52&gt;0,D53=0,F53=0),C52&amp;"時"&amp;D52&amp;"分～"&amp;E52&amp;"時"&amp;F52&amp;"分、"&amp;C53&amp;"時"&amp;D53&amp;"0分～"&amp;E53&amp;"時"&amp;F53&amp;"0分",IF(AND(AA52&gt;0,AA53&gt;0,D52=0,F52=0,D53&gt;0,F53&gt;0),C52&amp;"時"&amp;D52&amp;"0分～"&amp;E52&amp;"時"&amp;F52&amp;"0分、"&amp;C53&amp;"時"&amp;D53&amp;"分～"&amp;E53&amp;"時"&amp;F53&amp;"分")))))))</f>
        <v>時　　　分　～　　時　　　分</v>
      </c>
      <c r="P52" s="106"/>
      <c r="Q52" s="109" t="str">
        <f>IF(AC52=0,"",IF(AC52&gt;8,"入力ミス",AC52))</f>
        <v/>
      </c>
      <c r="R52" s="110"/>
      <c r="S52" s="107"/>
      <c r="T52" s="72" t="str">
        <f>IF(K52=0,"",K52)</f>
        <v/>
      </c>
      <c r="W52" s="41">
        <f t="shared" si="0"/>
        <v>0</v>
      </c>
      <c r="X52" s="42">
        <f t="shared" si="1"/>
        <v>0</v>
      </c>
      <c r="Y52" s="43">
        <f t="shared" si="2"/>
        <v>0</v>
      </c>
      <c r="Z52" s="43">
        <f t="shared" si="3"/>
        <v>0</v>
      </c>
      <c r="AA52" s="44">
        <f>(X52-W52)-AB52-AB53</f>
        <v>0</v>
      </c>
      <c r="AB52" s="44">
        <f t="shared" si="4"/>
        <v>0</v>
      </c>
      <c r="AC52" s="83">
        <f>SUM(AA52:AA53)</f>
        <v>0</v>
      </c>
      <c r="AD52" s="70">
        <f>SUM(AB52:AB53)</f>
        <v>0</v>
      </c>
    </row>
    <row r="53" spans="1:30" ht="15" customHeight="1" thickBot="1" x14ac:dyDescent="0.2">
      <c r="A53" s="80"/>
      <c r="B53" s="82"/>
      <c r="C53" s="26"/>
      <c r="D53" s="33"/>
      <c r="E53" s="59"/>
      <c r="F53" s="33"/>
      <c r="G53" s="36"/>
      <c r="H53" s="29"/>
      <c r="I53" s="63"/>
      <c r="J53" s="39"/>
      <c r="K53" s="91"/>
      <c r="M53" s="78"/>
      <c r="N53" s="104"/>
      <c r="O53" s="15" t="str">
        <f>IF(AD52=0,"","休憩時間")</f>
        <v/>
      </c>
      <c r="P53" s="40" t="str">
        <f>IF(AND(AB52=0,AB53=0),"",IF(AND(AB52&gt;0,AB53=0,H52=0,J52=0),G52&amp;":"&amp;H52&amp;"0 ～ "&amp;I52&amp;":"&amp;J52&amp;"0",IF(AND(AB52&gt;0,AB53=0,H52&gt;0,J52&gt;0),G52&amp;":"&amp;H52&amp;" ～ "&amp;I52&amp;":"&amp;J52,IF(AND(AB52&gt;0,AB53&gt;0,H52=0,J52=0,H53=0,J53=0),G52&amp;":"&amp;H52&amp;"0～"&amp;I52&amp;":"&amp;J52&amp;"0、"&amp;G53&amp;":"&amp;H53&amp;"0～"&amp;I53&amp;":"&amp;J53&amp;"0",IF(AND(AB52&gt;0,AB53&gt;0,H52&gt;0,J52&gt;0,H53&gt;0,J53&gt;0),G52&amp;":"&amp;H52&amp;"～"&amp;I52&amp;":"&amp;J52&amp;"、"&amp;G53&amp;":"&amp;H53&amp;"～"&amp;I53&amp;":"&amp;J53,IF(AND(AB52&gt;0,AB53&gt;0,H52&gt;0,J52&gt;0,H53=0,J53=0),G52&amp;":"&amp;H52&amp;"～"&amp;I52&amp;":"&amp;J52&amp;"、"&amp;G53&amp;":"&amp;H53&amp;"0～"&amp;I53&amp;":"&amp;J53&amp;"0",IF(AND(AB52&gt;0,AB53&gt;0,H52=0,J52=0,H53&gt;0,J53&gt;0),G52&amp;":"&amp;H52&amp;"0～"&amp;I52&amp;":"&amp;J52&amp;"0、"&amp;G53&amp;":"&amp;H53&amp;"～"&amp;I53&amp;":"&amp;J53)))))))</f>
        <v/>
      </c>
      <c r="Q53" s="92"/>
      <c r="R53" s="93"/>
      <c r="S53" s="75"/>
      <c r="T53" s="73"/>
      <c r="W53" s="45">
        <f t="shared" si="0"/>
        <v>0</v>
      </c>
      <c r="X53" s="46">
        <f t="shared" si="1"/>
        <v>0</v>
      </c>
      <c r="Y53" s="47">
        <f t="shared" si="2"/>
        <v>0</v>
      </c>
      <c r="Z53" s="47">
        <f t="shared" si="3"/>
        <v>0</v>
      </c>
      <c r="AA53" s="48">
        <f>(X53-W53)</f>
        <v>0</v>
      </c>
      <c r="AB53" s="48">
        <f t="shared" si="4"/>
        <v>0</v>
      </c>
      <c r="AC53" s="84"/>
      <c r="AD53" s="71"/>
    </row>
    <row r="54" spans="1:30" ht="30" customHeight="1" x14ac:dyDescent="0.15">
      <c r="M54" s="4"/>
      <c r="N54" s="5"/>
      <c r="O54" s="5"/>
      <c r="P54" s="8" t="s">
        <v>3</v>
      </c>
      <c r="Q54" s="85" t="str">
        <f>DBCS(SUM(Q10:R53))</f>
        <v>０</v>
      </c>
      <c r="R54" s="86"/>
      <c r="S54" s="13" t="s">
        <v>11</v>
      </c>
      <c r="T54" s="6"/>
    </row>
    <row r="55" spans="1:30" ht="28.5" customHeight="1" x14ac:dyDescent="0.15">
      <c r="M55" s="141" t="s">
        <v>9</v>
      </c>
      <c r="N55" s="142"/>
      <c r="O55" s="142"/>
      <c r="P55" s="142"/>
      <c r="Q55" s="142"/>
      <c r="R55" s="142"/>
      <c r="S55" s="142"/>
      <c r="T55" s="142"/>
    </row>
    <row r="56" spans="1:30" ht="30" customHeight="1" thickBot="1" x14ac:dyDescent="0.2">
      <c r="P56" s="152" t="s">
        <v>26</v>
      </c>
      <c r="Q56" s="152"/>
      <c r="R56" s="1" t="s">
        <v>5</v>
      </c>
      <c r="T56" s="3" t="s">
        <v>4</v>
      </c>
    </row>
    <row r="57" spans="1:30" ht="27" customHeight="1" thickBot="1" x14ac:dyDescent="0.2">
      <c r="P57" s="11" t="s">
        <v>39</v>
      </c>
      <c r="Q57" s="10"/>
      <c r="R57" s="166" t="s">
        <v>35</v>
      </c>
      <c r="S57" s="167"/>
      <c r="T57" s="168"/>
    </row>
  </sheetData>
  <mergeCells count="268">
    <mergeCell ref="S8:S9"/>
    <mergeCell ref="T40:T41"/>
    <mergeCell ref="T42:T43"/>
    <mergeCell ref="T22:T23"/>
    <mergeCell ref="S52:S53"/>
    <mergeCell ref="T52:T53"/>
    <mergeCell ref="AC52:AC53"/>
    <mergeCell ref="T34:T35"/>
    <mergeCell ref="T36:T37"/>
    <mergeCell ref="T24:T25"/>
    <mergeCell ref="T28:T29"/>
    <mergeCell ref="S44:S45"/>
    <mergeCell ref="AC24:AC25"/>
    <mergeCell ref="S22:S23"/>
    <mergeCell ref="S26:S27"/>
    <mergeCell ref="S38:S39"/>
    <mergeCell ref="S36:S37"/>
    <mergeCell ref="S34:S35"/>
    <mergeCell ref="N36:N37"/>
    <mergeCell ref="B32:B33"/>
    <mergeCell ref="A34:A35"/>
    <mergeCell ref="B34:B35"/>
    <mergeCell ref="A1:B1"/>
    <mergeCell ref="C1:D1"/>
    <mergeCell ref="Q4:T6"/>
    <mergeCell ref="T16:T17"/>
    <mergeCell ref="T18:T19"/>
    <mergeCell ref="T20:T21"/>
    <mergeCell ref="O12:P12"/>
    <mergeCell ref="M12:M13"/>
    <mergeCell ref="T14:T15"/>
    <mergeCell ref="T12:T13"/>
    <mergeCell ref="M10:M11"/>
    <mergeCell ref="N10:N11"/>
    <mergeCell ref="Q10:R11"/>
    <mergeCell ref="S10:S11"/>
    <mergeCell ref="O14:P14"/>
    <mergeCell ref="M14:M15"/>
    <mergeCell ref="M16:M17"/>
    <mergeCell ref="N16:N17"/>
    <mergeCell ref="Q16:R17"/>
    <mergeCell ref="S16:S17"/>
    <mergeCell ref="N30:N31"/>
    <mergeCell ref="Q30:R31"/>
    <mergeCell ref="S30:S31"/>
    <mergeCell ref="O30:P30"/>
    <mergeCell ref="Q54:R54"/>
    <mergeCell ref="A52:A53"/>
    <mergeCell ref="B52:B53"/>
    <mergeCell ref="K52:K53"/>
    <mergeCell ref="M52:M53"/>
    <mergeCell ref="N52:N53"/>
    <mergeCell ref="O52:P52"/>
    <mergeCell ref="Q52:R53"/>
    <mergeCell ref="O32:P32"/>
    <mergeCell ref="Q36:R37"/>
    <mergeCell ref="O36:P36"/>
    <mergeCell ref="M34:M35"/>
    <mergeCell ref="N34:N35"/>
    <mergeCell ref="Q38:R39"/>
    <mergeCell ref="O38:P38"/>
    <mergeCell ref="M40:M41"/>
    <mergeCell ref="N40:N41"/>
    <mergeCell ref="Q34:R35"/>
    <mergeCell ref="O34:P34"/>
    <mergeCell ref="M36:M37"/>
    <mergeCell ref="R57:T57"/>
    <mergeCell ref="T46:T47"/>
    <mergeCell ref="T48:T49"/>
    <mergeCell ref="T26:T27"/>
    <mergeCell ref="T44:T45"/>
    <mergeCell ref="T38:T39"/>
    <mergeCell ref="M55:T55"/>
    <mergeCell ref="P56:Q56"/>
    <mergeCell ref="T30:T31"/>
    <mergeCell ref="T32:T33"/>
    <mergeCell ref="M28:M29"/>
    <mergeCell ref="N28:N29"/>
    <mergeCell ref="Q28:R29"/>
    <mergeCell ref="S28:S29"/>
    <mergeCell ref="O28:P28"/>
    <mergeCell ref="M26:M27"/>
    <mergeCell ref="N26:N27"/>
    <mergeCell ref="Q26:R27"/>
    <mergeCell ref="O26:P26"/>
    <mergeCell ref="M32:M33"/>
    <mergeCell ref="N32:N33"/>
    <mergeCell ref="Q32:R33"/>
    <mergeCell ref="S32:S33"/>
    <mergeCell ref="M30:M31"/>
    <mergeCell ref="P4:P6"/>
    <mergeCell ref="N14:N15"/>
    <mergeCell ref="Q14:R15"/>
    <mergeCell ref="N12:N13"/>
    <mergeCell ref="Q12:R13"/>
    <mergeCell ref="O24:P24"/>
    <mergeCell ref="M22:M23"/>
    <mergeCell ref="N22:N23"/>
    <mergeCell ref="Q22:R23"/>
    <mergeCell ref="O22:P22"/>
    <mergeCell ref="O16:P16"/>
    <mergeCell ref="O8:P9"/>
    <mergeCell ref="Q8:R9"/>
    <mergeCell ref="B48:B49"/>
    <mergeCell ref="A22:A23"/>
    <mergeCell ref="B22:B23"/>
    <mergeCell ref="A32:A33"/>
    <mergeCell ref="M1:T1"/>
    <mergeCell ref="Q2:T2"/>
    <mergeCell ref="Q3:T3"/>
    <mergeCell ref="S14:S15"/>
    <mergeCell ref="S12:S13"/>
    <mergeCell ref="M20:M21"/>
    <mergeCell ref="N20:N21"/>
    <mergeCell ref="Q20:R21"/>
    <mergeCell ref="S20:S21"/>
    <mergeCell ref="O20:P20"/>
    <mergeCell ref="M18:M19"/>
    <mergeCell ref="N18:N19"/>
    <mergeCell ref="Q18:R19"/>
    <mergeCell ref="S18:S19"/>
    <mergeCell ref="O18:P18"/>
    <mergeCell ref="T10:T11"/>
    <mergeCell ref="T8:T9"/>
    <mergeCell ref="N8:N9"/>
    <mergeCell ref="M8:M9"/>
    <mergeCell ref="O10:P10"/>
    <mergeCell ref="B10:B11"/>
    <mergeCell ref="C8:F8"/>
    <mergeCell ref="A44:A45"/>
    <mergeCell ref="B44:B45"/>
    <mergeCell ref="A6:A7"/>
    <mergeCell ref="S48:S49"/>
    <mergeCell ref="O48:P48"/>
    <mergeCell ref="M46:M47"/>
    <mergeCell ref="N46:N47"/>
    <mergeCell ref="Q46:R47"/>
    <mergeCell ref="S46:S47"/>
    <mergeCell ref="O46:P46"/>
    <mergeCell ref="Q44:R45"/>
    <mergeCell ref="A16:A17"/>
    <mergeCell ref="B16:B17"/>
    <mergeCell ref="A18:A19"/>
    <mergeCell ref="B18:B19"/>
    <mergeCell ref="B6:B7"/>
    <mergeCell ref="A8:A9"/>
    <mergeCell ref="B8:B9"/>
    <mergeCell ref="A14:A15"/>
    <mergeCell ref="B14:B15"/>
    <mergeCell ref="A12:A13"/>
    <mergeCell ref="A48:A49"/>
    <mergeCell ref="A46:A47"/>
    <mergeCell ref="B46:B47"/>
    <mergeCell ref="K8:K9"/>
    <mergeCell ref="K10:K11"/>
    <mergeCell ref="A40:A41"/>
    <mergeCell ref="B40:B41"/>
    <mergeCell ref="A42:A43"/>
    <mergeCell ref="B42:B43"/>
    <mergeCell ref="A36:A37"/>
    <mergeCell ref="B36:B37"/>
    <mergeCell ref="A38:A39"/>
    <mergeCell ref="B38:B39"/>
    <mergeCell ref="B12:B13"/>
    <mergeCell ref="B20:B21"/>
    <mergeCell ref="A24:A25"/>
    <mergeCell ref="B24:B25"/>
    <mergeCell ref="A26:A27"/>
    <mergeCell ref="B26:B27"/>
    <mergeCell ref="A20:A21"/>
    <mergeCell ref="A28:A29"/>
    <mergeCell ref="B28:B29"/>
    <mergeCell ref="A30:A31"/>
    <mergeCell ref="B30:B31"/>
    <mergeCell ref="A10:A11"/>
    <mergeCell ref="AD10:AD11"/>
    <mergeCell ref="AD12:AD13"/>
    <mergeCell ref="AD14:AD15"/>
    <mergeCell ref="AC16:AC17"/>
    <mergeCell ref="AD16:AD17"/>
    <mergeCell ref="AC12:AC13"/>
    <mergeCell ref="AC14:AC15"/>
    <mergeCell ref="AC10:AC11"/>
    <mergeCell ref="AC22:AC23"/>
    <mergeCell ref="AD22:AD23"/>
    <mergeCell ref="AD34:AD35"/>
    <mergeCell ref="AC36:AC37"/>
    <mergeCell ref="AD36:AD37"/>
    <mergeCell ref="K12:K13"/>
    <mergeCell ref="K14:K15"/>
    <mergeCell ref="K16:K17"/>
    <mergeCell ref="K18:K19"/>
    <mergeCell ref="AD24:AD25"/>
    <mergeCell ref="AC18:AC19"/>
    <mergeCell ref="AD18:AD19"/>
    <mergeCell ref="AC20:AC21"/>
    <mergeCell ref="AD20:AD21"/>
    <mergeCell ref="AC30:AC31"/>
    <mergeCell ref="AD30:AD31"/>
    <mergeCell ref="AC32:AC33"/>
    <mergeCell ref="AD32:AD33"/>
    <mergeCell ref="AC26:AC27"/>
    <mergeCell ref="AD26:AD27"/>
    <mergeCell ref="AC28:AC29"/>
    <mergeCell ref="AD28:AD29"/>
    <mergeCell ref="M24:M25"/>
    <mergeCell ref="N24:N25"/>
    <mergeCell ref="Q24:R25"/>
    <mergeCell ref="S24:S25"/>
    <mergeCell ref="AD48:AD49"/>
    <mergeCell ref="AC42:AC43"/>
    <mergeCell ref="AD42:AD43"/>
    <mergeCell ref="AC44:AC45"/>
    <mergeCell ref="AD44:AD45"/>
    <mergeCell ref="AC38:AC39"/>
    <mergeCell ref="K32:K33"/>
    <mergeCell ref="K34:K35"/>
    <mergeCell ref="K20:K21"/>
    <mergeCell ref="K22:K23"/>
    <mergeCell ref="K24:K25"/>
    <mergeCell ref="K26:K27"/>
    <mergeCell ref="K44:K45"/>
    <mergeCell ref="K46:K47"/>
    <mergeCell ref="K48:K49"/>
    <mergeCell ref="M48:M49"/>
    <mergeCell ref="N48:N49"/>
    <mergeCell ref="Q48:R49"/>
    <mergeCell ref="AC46:AC47"/>
    <mergeCell ref="AD46:AD47"/>
    <mergeCell ref="AC48:AC49"/>
    <mergeCell ref="AD38:AD39"/>
    <mergeCell ref="AC40:AC41"/>
    <mergeCell ref="AD40:AD41"/>
    <mergeCell ref="AD52:AD53"/>
    <mergeCell ref="A50:A51"/>
    <mergeCell ref="B50:B51"/>
    <mergeCell ref="K50:K51"/>
    <mergeCell ref="S50:S51"/>
    <mergeCell ref="T50:T51"/>
    <mergeCell ref="M50:M51"/>
    <mergeCell ref="N50:N51"/>
    <mergeCell ref="O50:P50"/>
    <mergeCell ref="Q50:R51"/>
    <mergeCell ref="AD50:AD51"/>
    <mergeCell ref="F1:G1"/>
    <mergeCell ref="H1:I1"/>
    <mergeCell ref="AC50:AC51"/>
    <mergeCell ref="K36:K37"/>
    <mergeCell ref="K38:K39"/>
    <mergeCell ref="K40:K41"/>
    <mergeCell ref="K42:K43"/>
    <mergeCell ref="K28:K29"/>
    <mergeCell ref="K30:K31"/>
    <mergeCell ref="AC34:AC35"/>
    <mergeCell ref="G8:J8"/>
    <mergeCell ref="O44:P44"/>
    <mergeCell ref="M42:M43"/>
    <mergeCell ref="N42:N43"/>
    <mergeCell ref="Q42:R43"/>
    <mergeCell ref="S42:S43"/>
    <mergeCell ref="O42:P42"/>
    <mergeCell ref="M44:M45"/>
    <mergeCell ref="N44:N45"/>
    <mergeCell ref="Q40:R41"/>
    <mergeCell ref="S40:S41"/>
    <mergeCell ref="O40:P40"/>
    <mergeCell ref="M38:M39"/>
    <mergeCell ref="N38:N39"/>
  </mergeCells>
  <phoneticPr fontId="1"/>
  <conditionalFormatting sqref="Q1:R56 Q58:R1048576 Q57">
    <cfRule type="cellIs" dxfId="9" priority="2" stopIfTrue="1" operator="equal">
      <formula>"入力ミス"</formula>
    </cfRule>
  </conditionalFormatting>
  <conditionalFormatting sqref="R57">
    <cfRule type="cellIs" dxfId="8" priority="1" stopIfTrue="1" operator="equal">
      <formula>"入力ミス"</formula>
    </cfRule>
  </conditionalFormatting>
  <printOptions horizontalCentered="1" verticalCentered="1"/>
  <pageMargins left="0.98425196850393704" right="0.19685039370078741" top="7.874015748031496E-2" bottom="0" header="0.31496062992125984" footer="0.19685039370078741"/>
  <pageSetup paperSize="9" scale="92" orientation="portrait"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AD57"/>
  <sheetViews>
    <sheetView zoomScaleNormal="100" workbookViewId="0">
      <selection activeCell="B40" sqref="B40:B49"/>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customWidth="1"/>
    <col min="27" max="30" width="4.5" style="1" customWidth="1"/>
    <col min="31" max="16384" width="9" style="1"/>
  </cols>
  <sheetData>
    <row r="1" spans="1:30" ht="30" customHeight="1" thickBot="1" x14ac:dyDescent="0.2">
      <c r="A1" s="99" t="s">
        <v>28</v>
      </c>
      <c r="B1" s="100"/>
      <c r="C1" s="99" t="str">
        <f>IF(Q10=0,"",""&amp;DBCS(SUM(Q10:R53)))</f>
        <v>０</v>
      </c>
      <c r="D1" s="101"/>
      <c r="E1" s="9" t="s">
        <v>22</v>
      </c>
      <c r="F1" s="96" t="s">
        <v>25</v>
      </c>
      <c r="G1" s="96"/>
      <c r="H1" s="97" t="str">
        <f>DBCS(SUM(Q10:Q53)+SUM('12月分'!Q10:Q53)+SUM('1月分'!Q10:Q53)+SUM('9月分'!Q10:Q53)+SUM('10月分'!Q10:Q53))</f>
        <v>０</v>
      </c>
      <c r="I1" s="98"/>
      <c r="M1" s="139" t="s">
        <v>33</v>
      </c>
      <c r="N1" s="140"/>
      <c r="O1" s="140"/>
      <c r="P1" s="140"/>
      <c r="Q1" s="140"/>
      <c r="R1" s="140"/>
      <c r="S1" s="140"/>
      <c r="T1" s="140"/>
    </row>
    <row r="2" spans="1:30" ht="10.15" customHeight="1" x14ac:dyDescent="0.15">
      <c r="A2" s="49"/>
      <c r="B2" s="49"/>
      <c r="C2" s="49"/>
      <c r="D2" s="50"/>
      <c r="E2" s="50"/>
      <c r="F2" s="50"/>
      <c r="G2" s="51"/>
      <c r="H2" s="51"/>
      <c r="I2" s="51"/>
      <c r="M2" s="16"/>
      <c r="N2" s="12"/>
      <c r="O2" s="12"/>
      <c r="P2" s="12"/>
      <c r="Q2" s="158" t="str">
        <f>IF('12月分'!G3=0,"",'12月分'!G3&amp;"　　　")</f>
        <v/>
      </c>
      <c r="R2" s="158"/>
      <c r="S2" s="158"/>
      <c r="T2" s="158"/>
    </row>
    <row r="3" spans="1:30" ht="25.15" customHeight="1" x14ac:dyDescent="0.15">
      <c r="A3" s="49"/>
      <c r="B3" s="49"/>
      <c r="C3" s="49"/>
      <c r="D3" s="50"/>
      <c r="E3" s="50"/>
      <c r="F3" s="50"/>
      <c r="G3" s="50"/>
      <c r="H3" s="50"/>
      <c r="I3" s="50"/>
      <c r="M3" s="7"/>
      <c r="N3" s="7"/>
      <c r="O3" s="7"/>
      <c r="P3" s="54" t="str">
        <f>IF('9月分'!D4=0,"( 学番　　　　　)","( 学番　"&amp;'9月分'!D4&amp;" "&amp;"）")</f>
        <v>( 学番　　　　　)</v>
      </c>
      <c r="Q3" s="159" t="str">
        <f>IF('9月分'!D2=0,"","氏名　　　　"&amp;'9月分'!D2&amp;"　　"              )</f>
        <v/>
      </c>
      <c r="R3" s="159"/>
      <c r="S3" s="159"/>
      <c r="T3" s="159"/>
      <c r="U3" s="2"/>
    </row>
    <row r="4" spans="1:30" ht="21" customHeight="1" x14ac:dyDescent="0.15">
      <c r="A4" s="49"/>
      <c r="B4" s="49"/>
      <c r="C4" s="49"/>
      <c r="D4" s="52"/>
      <c r="E4" s="52"/>
      <c r="F4" s="52"/>
      <c r="G4" s="52"/>
      <c r="H4" s="52"/>
      <c r="I4" s="52"/>
      <c r="J4" s="18"/>
      <c r="K4" s="18"/>
      <c r="M4" s="7"/>
      <c r="N4" s="7"/>
      <c r="O4" s="7"/>
      <c r="P4" s="181" t="s">
        <v>29</v>
      </c>
      <c r="Q4" s="180">
        <f>'9月分'!D5</f>
        <v>0</v>
      </c>
      <c r="R4" s="180"/>
      <c r="S4" s="180"/>
      <c r="T4" s="180"/>
      <c r="W4" s="18"/>
      <c r="X4" s="18"/>
      <c r="Y4" s="18"/>
      <c r="Z4" s="18"/>
    </row>
    <row r="5" spans="1:30" ht="21" customHeight="1" thickBot="1" x14ac:dyDescent="0.2">
      <c r="A5" s="49"/>
      <c r="B5" s="49"/>
      <c r="C5" s="49"/>
      <c r="D5" s="52"/>
      <c r="E5" s="52"/>
      <c r="F5" s="52"/>
      <c r="G5" s="52"/>
      <c r="H5" s="52"/>
      <c r="I5" s="52"/>
      <c r="J5" s="18"/>
      <c r="K5" s="18"/>
      <c r="M5" s="7"/>
      <c r="N5" s="7"/>
      <c r="O5" s="7"/>
      <c r="P5" s="181"/>
      <c r="Q5" s="180"/>
      <c r="R5" s="180"/>
      <c r="S5" s="180"/>
      <c r="T5" s="180"/>
      <c r="W5" s="18"/>
      <c r="X5" s="18"/>
      <c r="Y5" s="18"/>
      <c r="Z5" s="18"/>
    </row>
    <row r="6" spans="1:30" ht="14.25" customHeight="1" x14ac:dyDescent="0.15">
      <c r="A6" s="136">
        <v>11</v>
      </c>
      <c r="B6" s="137" t="s">
        <v>12</v>
      </c>
      <c r="C6" s="10"/>
      <c r="D6" s="10"/>
      <c r="E6" s="10"/>
      <c r="F6" s="10"/>
      <c r="G6" s="10"/>
      <c r="H6" s="10"/>
      <c r="I6" s="10"/>
      <c r="J6" s="10"/>
      <c r="K6" s="10"/>
      <c r="N6" s="17">
        <f>IF(A6=0,"",+A6)</f>
        <v>11</v>
      </c>
      <c r="O6" s="1" t="s">
        <v>12</v>
      </c>
      <c r="P6" s="181"/>
      <c r="Q6" s="180"/>
      <c r="R6" s="180"/>
      <c r="S6" s="180"/>
      <c r="T6" s="180"/>
      <c r="W6" s="10"/>
      <c r="X6" s="10"/>
      <c r="Y6" s="10"/>
      <c r="Z6" s="10"/>
      <c r="AA6" s="10"/>
      <c r="AB6" s="10"/>
      <c r="AC6" s="10"/>
      <c r="AD6" s="10"/>
    </row>
    <row r="7" spans="1:30" ht="7.9" customHeight="1" thickBot="1" x14ac:dyDescent="0.2">
      <c r="A7" s="80"/>
      <c r="B7" s="138"/>
      <c r="C7" s="10"/>
      <c r="D7" s="10"/>
      <c r="E7" s="10"/>
      <c r="F7" s="10"/>
      <c r="G7" s="10"/>
      <c r="H7" s="10"/>
      <c r="I7" s="10"/>
      <c r="J7" s="10"/>
      <c r="K7" s="10"/>
      <c r="W7" s="10"/>
      <c r="X7" s="10"/>
      <c r="Y7" s="10"/>
      <c r="Z7" s="10"/>
      <c r="AA7" s="10"/>
      <c r="AB7" s="10"/>
      <c r="AC7" s="10"/>
      <c r="AD7" s="10"/>
    </row>
    <row r="8" spans="1:30" ht="15" customHeight="1" x14ac:dyDescent="0.15">
      <c r="A8" s="143" t="s">
        <v>13</v>
      </c>
      <c r="B8" s="145" t="s">
        <v>1</v>
      </c>
      <c r="C8" s="151" t="s">
        <v>14</v>
      </c>
      <c r="D8" s="147"/>
      <c r="E8" s="147"/>
      <c r="F8" s="147"/>
      <c r="G8" s="146" t="s">
        <v>10</v>
      </c>
      <c r="H8" s="147"/>
      <c r="I8" s="147"/>
      <c r="J8" s="148"/>
      <c r="K8" s="149" t="s">
        <v>7</v>
      </c>
      <c r="M8" s="160" t="s">
        <v>0</v>
      </c>
      <c r="N8" s="114" t="s">
        <v>1</v>
      </c>
      <c r="O8" s="116" t="s">
        <v>2</v>
      </c>
      <c r="P8" s="117"/>
      <c r="Q8" s="116" t="s">
        <v>18</v>
      </c>
      <c r="R8" s="120"/>
      <c r="S8" s="122" t="s">
        <v>32</v>
      </c>
      <c r="T8" s="112" t="s">
        <v>7</v>
      </c>
    </row>
    <row r="9" spans="1:30" ht="15" customHeight="1" x14ac:dyDescent="0.15">
      <c r="A9" s="144"/>
      <c r="B9" s="138"/>
      <c r="C9" s="20" t="s">
        <v>15</v>
      </c>
      <c r="D9" s="21" t="s">
        <v>16</v>
      </c>
      <c r="E9" s="55" t="s">
        <v>15</v>
      </c>
      <c r="F9" s="21" t="s">
        <v>16</v>
      </c>
      <c r="G9" s="65" t="s">
        <v>15</v>
      </c>
      <c r="H9" s="22" t="s">
        <v>16</v>
      </c>
      <c r="I9" s="60" t="s">
        <v>15</v>
      </c>
      <c r="J9" s="23" t="s">
        <v>16</v>
      </c>
      <c r="K9" s="150"/>
      <c r="M9" s="161"/>
      <c r="N9" s="115"/>
      <c r="O9" s="118"/>
      <c r="P9" s="119"/>
      <c r="Q9" s="118"/>
      <c r="R9" s="121"/>
      <c r="S9" s="123"/>
      <c r="T9" s="113"/>
    </row>
    <row r="10" spans="1:30" ht="15" customHeight="1" x14ac:dyDescent="0.15">
      <c r="A10" s="190">
        <v>1</v>
      </c>
      <c r="B10" s="191" t="s">
        <v>42</v>
      </c>
      <c r="C10" s="24"/>
      <c r="D10" s="30"/>
      <c r="E10" s="56"/>
      <c r="F10" s="64"/>
      <c r="G10" s="34"/>
      <c r="H10" s="27"/>
      <c r="I10" s="61"/>
      <c r="J10" s="37"/>
      <c r="K10" s="87"/>
      <c r="M10" s="153">
        <f>IF(A10=0,"",A10)</f>
        <v>1</v>
      </c>
      <c r="N10" s="154" t="str">
        <f>IF(B10=0,"",B10)</f>
        <v>金</v>
      </c>
      <c r="O10" s="186"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時　　　分　～　　時　　　分</v>
      </c>
      <c r="P10" s="187"/>
      <c r="Q10" s="155" t="str">
        <f>IF(AC10=0,"",IF(AC10&gt;8,"入力ミス",AC10))</f>
        <v/>
      </c>
      <c r="R10" s="156"/>
      <c r="S10" s="157"/>
      <c r="T10" s="111" t="str">
        <f>IF(K10=0,"",K10)</f>
        <v/>
      </c>
      <c r="W10" s="41">
        <f t="shared" ref="W10:W53" si="0">C10+(D10/60)</f>
        <v>0</v>
      </c>
      <c r="X10" s="42">
        <f t="shared" ref="X10:X53" si="1">E10+(F10/60)</f>
        <v>0</v>
      </c>
      <c r="Y10" s="43">
        <f t="shared" ref="Y10:Y53" si="2">G10+(H10/60)</f>
        <v>0</v>
      </c>
      <c r="Z10" s="43">
        <f t="shared" ref="Z10:Z53" si="3">I10+(J10/60)</f>
        <v>0</v>
      </c>
      <c r="AA10" s="44">
        <f>(X10-W10)-AB10-AB11</f>
        <v>0</v>
      </c>
      <c r="AB10" s="44">
        <f t="shared" ref="AB10:AB53" si="4">(Z10-Y10)</f>
        <v>0</v>
      </c>
      <c r="AC10" s="83">
        <f>SUM(AA10:AA11)</f>
        <v>0</v>
      </c>
      <c r="AD10" s="70">
        <f>SUM(AB10:AB11)</f>
        <v>0</v>
      </c>
    </row>
    <row r="11" spans="1:30" ht="15" customHeight="1" x14ac:dyDescent="0.15">
      <c r="A11" s="190"/>
      <c r="B11" s="191"/>
      <c r="C11" s="19"/>
      <c r="D11" s="31"/>
      <c r="E11" s="57"/>
      <c r="F11" s="31"/>
      <c r="G11" s="35"/>
      <c r="H11" s="28"/>
      <c r="I11" s="62"/>
      <c r="J11" s="38"/>
      <c r="K11" s="88"/>
      <c r="M11" s="78"/>
      <c r="N11" s="104"/>
      <c r="O11" s="15" t="str">
        <f>IF(AD10=0,"","休憩時間")</f>
        <v/>
      </c>
      <c r="P11" s="40" t="str">
        <f>IF(AND(AB10=0,AB11=0),"",IF(AND(AB10&gt;0,AB11=0,H10=0,J10=0),G10&amp;":"&amp;H10&amp;"0 ～ "&amp;I10&amp;":"&amp;J10&amp;"0",IF(AND(AB10&gt;0,AB11=0,H10&gt;0,J10&gt;0),G10&amp;":"&amp;H10&amp;" ～ "&amp;I10&amp;":"&amp;J10,IF(AND(AB10&gt;0,AB11&gt;0,H10=0,J10=0,H11=0,J11=0),G10&amp;":"&amp;H10&amp;"0～"&amp;I10&amp;":"&amp;J10&amp;"0、"&amp;G11&amp;":"&amp;H11&amp;"0～"&amp;I11&amp;":"&amp;J11&amp;"0",IF(AND(AB10&gt;0,AB11&gt;0,H10&gt;0,J10&gt;0,H11&gt;0,J11&gt;0),G10&amp;":"&amp;H10&amp;"～"&amp;I10&amp;":"&amp;J10&amp;"、"&amp;G11&amp;":"&amp;H11&amp;"～"&amp;I11&amp;":"&amp;J11,IF(AND(AB10&gt;0,AB11&gt;0,H10&gt;0,J10&gt;0,H11=0,J11=0),G10&amp;":"&amp;H10&amp;"～"&amp;I10&amp;":"&amp;J10&amp;"、"&amp;G11&amp;":"&amp;H11&amp;"0～"&amp;I11&amp;":"&amp;J11&amp;"0",IF(AND(AB10&gt;0,AB11&gt;0,H10=0,J10=0,H11&gt;0,J11&gt;0),G10&amp;":"&amp;H10&amp;"0～"&amp;I10&amp;":"&amp;J10&amp;"0、"&amp;G11&amp;":"&amp;H11&amp;"～"&amp;I11&amp;":"&amp;J11)))))))</f>
        <v/>
      </c>
      <c r="Q11" s="94"/>
      <c r="R11" s="95"/>
      <c r="S11" s="75"/>
      <c r="T11" s="73"/>
      <c r="W11" s="45">
        <f t="shared" si="0"/>
        <v>0</v>
      </c>
      <c r="X11" s="46">
        <f t="shared" si="1"/>
        <v>0</v>
      </c>
      <c r="Y11" s="47">
        <f t="shared" si="2"/>
        <v>0</v>
      </c>
      <c r="Z11" s="47">
        <f t="shared" si="3"/>
        <v>0</v>
      </c>
      <c r="AA11" s="48">
        <f>(X11-W11)</f>
        <v>0</v>
      </c>
      <c r="AB11" s="48">
        <f t="shared" si="4"/>
        <v>0</v>
      </c>
      <c r="AC11" s="84"/>
      <c r="AD11" s="71"/>
    </row>
    <row r="12" spans="1:30" ht="15" customHeight="1" x14ac:dyDescent="0.15">
      <c r="A12" s="79">
        <v>5</v>
      </c>
      <c r="B12" s="81" t="s">
        <v>48</v>
      </c>
      <c r="C12" s="24"/>
      <c r="D12" s="30"/>
      <c r="E12" s="56"/>
      <c r="F12" s="30"/>
      <c r="G12" s="34"/>
      <c r="H12" s="27"/>
      <c r="I12" s="61"/>
      <c r="J12" s="37"/>
      <c r="K12" s="87"/>
      <c r="M12" s="77">
        <f>IF(A12=0,"",A12)</f>
        <v>5</v>
      </c>
      <c r="N12" s="108" t="str">
        <f>IF(B12=0,"",B12)</f>
        <v>火</v>
      </c>
      <c r="O12" s="105"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06"/>
      <c r="Q12" s="109" t="str">
        <f>IF(AC12=0,"",IF(AC12&gt;8,"入力ミス",AC12))</f>
        <v/>
      </c>
      <c r="R12" s="110"/>
      <c r="S12" s="107"/>
      <c r="T12" s="72" t="str">
        <f>IF(K12=0,"",K12)</f>
        <v/>
      </c>
      <c r="W12" s="41">
        <f t="shared" si="0"/>
        <v>0</v>
      </c>
      <c r="X12" s="42">
        <f t="shared" si="1"/>
        <v>0</v>
      </c>
      <c r="Y12" s="43">
        <f t="shared" si="2"/>
        <v>0</v>
      </c>
      <c r="Z12" s="43">
        <f t="shared" si="3"/>
        <v>0</v>
      </c>
      <c r="AA12" s="44">
        <f>(X12-W12)-AB12-AB13</f>
        <v>0</v>
      </c>
      <c r="AB12" s="44">
        <f t="shared" si="4"/>
        <v>0</v>
      </c>
      <c r="AC12" s="83">
        <f>SUM(AA12:AA13)</f>
        <v>0</v>
      </c>
      <c r="AD12" s="70">
        <f>SUM(AB12:AB13)</f>
        <v>0</v>
      </c>
    </row>
    <row r="13" spans="1:30" ht="15" customHeight="1" x14ac:dyDescent="0.15">
      <c r="A13" s="80"/>
      <c r="B13" s="82"/>
      <c r="C13" s="25"/>
      <c r="D13" s="32"/>
      <c r="E13" s="58"/>
      <c r="F13" s="32"/>
      <c r="G13" s="35"/>
      <c r="H13" s="28"/>
      <c r="I13" s="62"/>
      <c r="J13" s="38"/>
      <c r="K13" s="88"/>
      <c r="M13" s="102"/>
      <c r="N13" s="103"/>
      <c r="O13" s="15" t="str">
        <f>IF(AD12=0,"","休憩時間")</f>
        <v/>
      </c>
      <c r="P13" s="40" t="str">
        <f>IF(AND(AB12=0,AB13=0),"",IF(AND(AB12&gt;0,AB13=0,H12=0,J12=0),G12&amp;":"&amp;H12&amp;"0 ～ "&amp;I12&amp;":"&amp;J12&amp;"0",IF(AND(AB12&gt;0,AB13=0,H12&gt;0,J12&gt;0),G12&amp;":"&amp;H12&amp;" ～ "&amp;I12&amp;":"&amp;J12,IF(AND(AB12&gt;0,AB13&gt;0,H12=0,J12=0,H13=0,J13=0),G12&amp;":"&amp;H12&amp;"0～"&amp;I12&amp;":"&amp;J12&amp;"0、"&amp;G13&amp;":"&amp;H13&amp;"0～"&amp;I13&amp;":"&amp;J13&amp;"0",IF(AND(AB12&gt;0,AB13&gt;0,H12&gt;0,J12&gt;0,H13&gt;0,J13&gt;0),G12&amp;":"&amp;H12&amp;"～"&amp;I12&amp;":"&amp;J12&amp;"、"&amp;G13&amp;":"&amp;H13&amp;"～"&amp;I13&amp;":"&amp;J13,IF(AND(AB12&gt;0,AB13&gt;0,H12&gt;0,J12&gt;0,H13=0,J13=0),G12&amp;":"&amp;H12&amp;"～"&amp;I12&amp;":"&amp;J12&amp;"、"&amp;G13&amp;":"&amp;H13&amp;"0～"&amp;I13&amp;":"&amp;J13&amp;"0",IF(AND(AB12&gt;0,AB13&gt;0,H12=0,J12=0,H13&gt;0,J13&gt;0),G12&amp;":"&amp;H12&amp;"0～"&amp;I12&amp;":"&amp;J12&amp;"0、"&amp;G13&amp;":"&amp;H13&amp;"～"&amp;I13&amp;":"&amp;J13)))))))</f>
        <v/>
      </c>
      <c r="Q13" s="92"/>
      <c r="R13" s="93"/>
      <c r="S13" s="74"/>
      <c r="T13" s="73"/>
      <c r="W13" s="45">
        <f t="shared" si="0"/>
        <v>0</v>
      </c>
      <c r="X13" s="46">
        <f t="shared" si="1"/>
        <v>0</v>
      </c>
      <c r="Y13" s="47">
        <f t="shared" si="2"/>
        <v>0</v>
      </c>
      <c r="Z13" s="47">
        <f t="shared" si="3"/>
        <v>0</v>
      </c>
      <c r="AA13" s="48">
        <f>(X13-W13)</f>
        <v>0</v>
      </c>
      <c r="AB13" s="48">
        <f t="shared" si="4"/>
        <v>0</v>
      </c>
      <c r="AC13" s="84"/>
      <c r="AD13" s="71"/>
    </row>
    <row r="14" spans="1:30" ht="15" customHeight="1" x14ac:dyDescent="0.15">
      <c r="A14" s="79">
        <v>6</v>
      </c>
      <c r="B14" s="81" t="s">
        <v>46</v>
      </c>
      <c r="C14" s="24"/>
      <c r="D14" s="30"/>
      <c r="E14" s="56"/>
      <c r="F14" s="64"/>
      <c r="G14" s="34"/>
      <c r="H14" s="27"/>
      <c r="I14" s="61"/>
      <c r="J14" s="37"/>
      <c r="K14" s="87"/>
      <c r="M14" s="77">
        <f>IF(A14=0,"",A14)</f>
        <v>6</v>
      </c>
      <c r="N14" s="108" t="str">
        <f>IF(B14=0,"",B14)</f>
        <v>水</v>
      </c>
      <c r="O14" s="105"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時　　　分　～　　時　　　分</v>
      </c>
      <c r="P14" s="106"/>
      <c r="Q14" s="109" t="str">
        <f>IF(AC14=0,"",IF(AC14&gt;8,"入力ミス",AC14))</f>
        <v/>
      </c>
      <c r="R14" s="110"/>
      <c r="S14" s="107"/>
      <c r="T14" s="72" t="str">
        <f>IF(K14=0,"",K14)</f>
        <v/>
      </c>
      <c r="W14" s="41">
        <f t="shared" si="0"/>
        <v>0</v>
      </c>
      <c r="X14" s="42">
        <f t="shared" si="1"/>
        <v>0</v>
      </c>
      <c r="Y14" s="43">
        <f t="shared" si="2"/>
        <v>0</v>
      </c>
      <c r="Z14" s="43">
        <f t="shared" si="3"/>
        <v>0</v>
      </c>
      <c r="AA14" s="44">
        <f>(X14-W14)-AB14-AB15</f>
        <v>0</v>
      </c>
      <c r="AB14" s="44">
        <f t="shared" si="4"/>
        <v>0</v>
      </c>
      <c r="AC14" s="83">
        <f>SUM(AA14:AA15)</f>
        <v>0</v>
      </c>
      <c r="AD14" s="70">
        <f>SUM(AB14:AB15)</f>
        <v>0</v>
      </c>
    </row>
    <row r="15" spans="1:30" ht="15" customHeight="1" x14ac:dyDescent="0.15">
      <c r="A15" s="80"/>
      <c r="B15" s="82"/>
      <c r="C15" s="19"/>
      <c r="D15" s="31"/>
      <c r="E15" s="57"/>
      <c r="F15" s="31"/>
      <c r="G15" s="35"/>
      <c r="H15" s="28"/>
      <c r="I15" s="62"/>
      <c r="J15" s="38"/>
      <c r="K15" s="88"/>
      <c r="M15" s="78"/>
      <c r="N15" s="104"/>
      <c r="O15" s="15" t="str">
        <f>IF(AD14=0,"","休憩時間")</f>
        <v/>
      </c>
      <c r="P15" s="40" t="str">
        <f>IF(AND(AB14=0,AB15=0),"",IF(AND(AB14&gt;0,AB15=0,H14=0,J14=0),G14&amp;":"&amp;H14&amp;"0 ～ "&amp;I14&amp;":"&amp;J14&amp;"0",IF(AND(AB14&gt;0,AB15=0,H14&gt;0,J14&gt;0),G14&amp;":"&amp;H14&amp;" ～ "&amp;I14&amp;":"&amp;J14,IF(AND(AB14&gt;0,AB15&gt;0,H14=0,J14=0,H15=0,J15=0),G14&amp;":"&amp;H14&amp;"0～"&amp;I14&amp;":"&amp;J14&amp;"0、"&amp;G15&amp;":"&amp;H15&amp;"0～"&amp;I15&amp;":"&amp;J15&amp;"0",IF(AND(AB14&gt;0,AB15&gt;0,H14&gt;0,J14&gt;0,H15&gt;0,J15&gt;0),G14&amp;":"&amp;H14&amp;"～"&amp;I14&amp;":"&amp;J14&amp;"、"&amp;G15&amp;":"&amp;H15&amp;"～"&amp;I15&amp;":"&amp;J15,IF(AND(AB14&gt;0,AB15&gt;0,H14&gt;0,J14&gt;0,H15=0,J15=0),G14&amp;":"&amp;H14&amp;"～"&amp;I14&amp;":"&amp;J14&amp;"、"&amp;G15&amp;":"&amp;H15&amp;"0～"&amp;I15&amp;":"&amp;J15&amp;"0",IF(AND(AB14&gt;0,AB15&gt;0,H14=0,J14=0,H15&gt;0,J15&gt;0),G14&amp;":"&amp;H14&amp;"0～"&amp;I14&amp;":"&amp;J14&amp;"0、"&amp;G15&amp;":"&amp;H15&amp;"～"&amp;I15&amp;":"&amp;J15)))))))</f>
        <v/>
      </c>
      <c r="Q15" s="92"/>
      <c r="R15" s="93"/>
      <c r="S15" s="75"/>
      <c r="T15" s="73"/>
      <c r="W15" s="45">
        <f t="shared" si="0"/>
        <v>0</v>
      </c>
      <c r="X15" s="46">
        <f t="shared" si="1"/>
        <v>0</v>
      </c>
      <c r="Y15" s="47">
        <f t="shared" si="2"/>
        <v>0</v>
      </c>
      <c r="Z15" s="47">
        <f t="shared" si="3"/>
        <v>0</v>
      </c>
      <c r="AA15" s="48">
        <f>(X15-W15)</f>
        <v>0</v>
      </c>
      <c r="AB15" s="48">
        <f t="shared" si="4"/>
        <v>0</v>
      </c>
      <c r="AC15" s="84"/>
      <c r="AD15" s="71"/>
    </row>
    <row r="16" spans="1:30" ht="15" customHeight="1" x14ac:dyDescent="0.15">
      <c r="A16" s="79">
        <v>7</v>
      </c>
      <c r="B16" s="81" t="s">
        <v>20</v>
      </c>
      <c r="C16" s="24"/>
      <c r="D16" s="30"/>
      <c r="E16" s="56"/>
      <c r="F16" s="64"/>
      <c r="G16" s="34"/>
      <c r="H16" s="27"/>
      <c r="I16" s="61"/>
      <c r="J16" s="37"/>
      <c r="K16" s="87"/>
      <c r="M16" s="102">
        <f>IF(A16=0,"",A16)</f>
        <v>7</v>
      </c>
      <c r="N16" s="103" t="str">
        <f>IF(B16=0,"",B16)</f>
        <v>木</v>
      </c>
      <c r="O16" s="105"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時　　　分　～　　時　　　分</v>
      </c>
      <c r="P16" s="106"/>
      <c r="Q16" s="109" t="str">
        <f>IF(AC16=0,"",IF(AC16&gt;8,"入力ミス",AC16))</f>
        <v/>
      </c>
      <c r="R16" s="110"/>
      <c r="S16" s="74"/>
      <c r="T16" s="72" t="str">
        <f>IF(K16=0,"",K16)</f>
        <v/>
      </c>
      <c r="W16" s="41">
        <f t="shared" si="0"/>
        <v>0</v>
      </c>
      <c r="X16" s="42">
        <f t="shared" si="1"/>
        <v>0</v>
      </c>
      <c r="Y16" s="43">
        <f t="shared" si="2"/>
        <v>0</v>
      </c>
      <c r="Z16" s="43">
        <f t="shared" si="3"/>
        <v>0</v>
      </c>
      <c r="AA16" s="44">
        <f>(X16-W16)-AB16-AB17</f>
        <v>0</v>
      </c>
      <c r="AB16" s="44">
        <f t="shared" si="4"/>
        <v>0</v>
      </c>
      <c r="AC16" s="83">
        <f>SUM(AA16:AA17)</f>
        <v>0</v>
      </c>
      <c r="AD16" s="70">
        <f>SUM(AB16:AB17)</f>
        <v>0</v>
      </c>
    </row>
    <row r="17" spans="1:30" ht="15" customHeight="1" x14ac:dyDescent="0.15">
      <c r="A17" s="80"/>
      <c r="B17" s="82"/>
      <c r="C17" s="19"/>
      <c r="D17" s="31"/>
      <c r="E17" s="57"/>
      <c r="F17" s="31"/>
      <c r="G17" s="35"/>
      <c r="H17" s="28"/>
      <c r="I17" s="62"/>
      <c r="J17" s="38"/>
      <c r="K17" s="88"/>
      <c r="M17" s="102"/>
      <c r="N17" s="103"/>
      <c r="O17" s="15" t="str">
        <f>IF(AD16=0,"","休憩時間")</f>
        <v/>
      </c>
      <c r="P17" s="40" t="str">
        <f>IF(AND(AB16=0,AB17=0),"",IF(AND(AB16&gt;0,AB17=0,H16=0,J16=0),G16&amp;":"&amp;H16&amp;"0 ～ "&amp;I16&amp;":"&amp;J16&amp;"0",IF(AND(AB16&gt;0,AB17=0,H16&gt;0,J16&gt;0),G16&amp;":"&amp;H16&amp;" ～ "&amp;I16&amp;":"&amp;J16,IF(AND(AB16&gt;0,AB17&gt;0,H16=0,J16=0,H17=0,J17=0),G16&amp;":"&amp;H16&amp;"0～"&amp;I16&amp;":"&amp;J16&amp;"0、"&amp;G17&amp;":"&amp;H17&amp;"0～"&amp;I17&amp;":"&amp;J17&amp;"0",IF(AND(AB16&gt;0,AB17&gt;0,H16&gt;0,J16&gt;0,H17&gt;0,J17&gt;0),G16&amp;":"&amp;H16&amp;"～"&amp;I16&amp;":"&amp;J16&amp;"、"&amp;G17&amp;":"&amp;H17&amp;"～"&amp;I17&amp;":"&amp;J17,IF(AND(AB16&gt;0,AB17&gt;0,H16&gt;0,J16&gt;0,H17=0,J17=0),G16&amp;":"&amp;H16&amp;"～"&amp;I16&amp;":"&amp;J16&amp;"、"&amp;G17&amp;":"&amp;H17&amp;"0～"&amp;I17&amp;":"&amp;J17&amp;"0",IF(AND(AB16&gt;0,AB17&gt;0,H16=0,J16=0,H17&gt;0,J17&gt;0),G16&amp;":"&amp;H16&amp;"0～"&amp;I16&amp;":"&amp;J16&amp;"0、"&amp;G17&amp;":"&amp;H17&amp;"～"&amp;I17&amp;":"&amp;J17)))))))</f>
        <v/>
      </c>
      <c r="Q17" s="92"/>
      <c r="R17" s="93"/>
      <c r="S17" s="74"/>
      <c r="T17" s="73"/>
      <c r="W17" s="45">
        <f t="shared" si="0"/>
        <v>0</v>
      </c>
      <c r="X17" s="46">
        <f t="shared" si="1"/>
        <v>0</v>
      </c>
      <c r="Y17" s="47">
        <f t="shared" si="2"/>
        <v>0</v>
      </c>
      <c r="Z17" s="47">
        <f t="shared" si="3"/>
        <v>0</v>
      </c>
      <c r="AA17" s="48">
        <f>(X17-W17)</f>
        <v>0</v>
      </c>
      <c r="AB17" s="48">
        <f t="shared" si="4"/>
        <v>0</v>
      </c>
      <c r="AC17" s="84"/>
      <c r="AD17" s="71"/>
    </row>
    <row r="18" spans="1:30" ht="15" customHeight="1" x14ac:dyDescent="0.15">
      <c r="A18" s="79">
        <v>8</v>
      </c>
      <c r="B18" s="81" t="s">
        <v>47</v>
      </c>
      <c r="C18" s="24"/>
      <c r="D18" s="30"/>
      <c r="E18" s="56"/>
      <c r="F18" s="64"/>
      <c r="G18" s="34"/>
      <c r="H18" s="27"/>
      <c r="I18" s="61"/>
      <c r="J18" s="37"/>
      <c r="K18" s="87"/>
      <c r="M18" s="77">
        <f>IF(A18=0,"",A18)</f>
        <v>8</v>
      </c>
      <c r="N18" s="108" t="str">
        <f>IF(B18=0,"",B18)</f>
        <v>金</v>
      </c>
      <c r="O18" s="105"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時　　　分　～　　時　　　分</v>
      </c>
      <c r="P18" s="106"/>
      <c r="Q18" s="109" t="str">
        <f>IF(AC18=0,"",IF(AC18&gt;8,"入力ミス",AC18))</f>
        <v/>
      </c>
      <c r="R18" s="110"/>
      <c r="S18" s="107"/>
      <c r="T18" s="72" t="str">
        <f>IF(K18=0,"",K18)</f>
        <v/>
      </c>
      <c r="W18" s="41">
        <f t="shared" si="0"/>
        <v>0</v>
      </c>
      <c r="X18" s="42">
        <f t="shared" si="1"/>
        <v>0</v>
      </c>
      <c r="Y18" s="43">
        <f t="shared" si="2"/>
        <v>0</v>
      </c>
      <c r="Z18" s="43">
        <f t="shared" si="3"/>
        <v>0</v>
      </c>
      <c r="AA18" s="44">
        <f>(X18-W18)-AB18-AB19</f>
        <v>0</v>
      </c>
      <c r="AB18" s="44">
        <f t="shared" si="4"/>
        <v>0</v>
      </c>
      <c r="AC18" s="83">
        <f>SUM(AA18:AA19)</f>
        <v>0</v>
      </c>
      <c r="AD18" s="70">
        <f>SUM(AB18:AB19)</f>
        <v>0</v>
      </c>
    </row>
    <row r="19" spans="1:30" ht="15" customHeight="1" x14ac:dyDescent="0.15">
      <c r="A19" s="80"/>
      <c r="B19" s="82"/>
      <c r="C19" s="19"/>
      <c r="D19" s="31"/>
      <c r="E19" s="57"/>
      <c r="F19" s="31"/>
      <c r="G19" s="35"/>
      <c r="H19" s="28"/>
      <c r="I19" s="62"/>
      <c r="J19" s="38"/>
      <c r="K19" s="88"/>
      <c r="M19" s="78"/>
      <c r="N19" s="104"/>
      <c r="O19" s="15" t="str">
        <f>IF(AD18=0,"","休憩時間")</f>
        <v/>
      </c>
      <c r="P19" s="40" t="str">
        <f>IF(AND(AB18=0,AB19=0),"",IF(AND(AB18&gt;0,AB19=0,H18=0,J18=0),G18&amp;":"&amp;H18&amp;"0 ～ "&amp;I18&amp;":"&amp;J18&amp;"0",IF(AND(AB18&gt;0,AB19=0,H18&gt;0,J18&gt;0),G18&amp;":"&amp;H18&amp;" ～ "&amp;I18&amp;":"&amp;J18,IF(AND(AB18&gt;0,AB19&gt;0,H18=0,J18=0,H19=0,J19=0),G18&amp;":"&amp;H18&amp;"0～"&amp;I18&amp;":"&amp;J18&amp;"0、"&amp;G19&amp;":"&amp;H19&amp;"0～"&amp;I19&amp;":"&amp;J19&amp;"0",IF(AND(AB18&gt;0,AB19&gt;0,H18&gt;0,J18&gt;0,H19&gt;0,J19&gt;0),G18&amp;":"&amp;H18&amp;"～"&amp;I18&amp;":"&amp;J18&amp;"、"&amp;G19&amp;":"&amp;H19&amp;"～"&amp;I19&amp;":"&amp;J19,IF(AND(AB18&gt;0,AB19&gt;0,H18&gt;0,J18&gt;0,H19=0,J19=0),G18&amp;":"&amp;H18&amp;"～"&amp;I18&amp;":"&amp;J18&amp;"、"&amp;G19&amp;":"&amp;H19&amp;"0～"&amp;I19&amp;":"&amp;J19&amp;"0",IF(AND(AB18&gt;0,AB19&gt;0,H18=0,J18=0,H19&gt;0,J19&gt;0),G18&amp;":"&amp;H18&amp;"0～"&amp;I18&amp;":"&amp;J18&amp;"0、"&amp;G19&amp;":"&amp;H19&amp;"～"&amp;I19&amp;":"&amp;J19)))))))</f>
        <v/>
      </c>
      <c r="Q19" s="92"/>
      <c r="R19" s="93"/>
      <c r="S19" s="75"/>
      <c r="T19" s="73"/>
      <c r="W19" s="45">
        <f t="shared" si="0"/>
        <v>0</v>
      </c>
      <c r="X19" s="46">
        <f t="shared" si="1"/>
        <v>0</v>
      </c>
      <c r="Y19" s="47">
        <f t="shared" si="2"/>
        <v>0</v>
      </c>
      <c r="Z19" s="47">
        <f t="shared" si="3"/>
        <v>0</v>
      </c>
      <c r="AA19" s="48">
        <f>(X19-W19)</f>
        <v>0</v>
      </c>
      <c r="AB19" s="48">
        <f t="shared" si="4"/>
        <v>0</v>
      </c>
      <c r="AC19" s="84"/>
      <c r="AD19" s="71"/>
    </row>
    <row r="20" spans="1:30" ht="15" customHeight="1" x14ac:dyDescent="0.15">
      <c r="A20" s="79">
        <v>11</v>
      </c>
      <c r="B20" s="81" t="s">
        <v>43</v>
      </c>
      <c r="C20" s="24"/>
      <c r="D20" s="30"/>
      <c r="E20" s="56"/>
      <c r="F20" s="64"/>
      <c r="G20" s="34"/>
      <c r="H20" s="27"/>
      <c r="I20" s="61"/>
      <c r="J20" s="37"/>
      <c r="K20" s="87"/>
      <c r="M20" s="102">
        <f>IF(A20=0,"",A20)</f>
        <v>11</v>
      </c>
      <c r="N20" s="103" t="str">
        <f>IF(B20=0,"",B20)</f>
        <v>月</v>
      </c>
      <c r="O20" s="105"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06"/>
      <c r="Q20" s="109" t="str">
        <f>IF(AC20=0,"",IF(AC20&gt;8,"入力ミス",AC20))</f>
        <v/>
      </c>
      <c r="R20" s="110"/>
      <c r="S20" s="74"/>
      <c r="T20" s="72" t="str">
        <f>IF(K20=0,"",K20)</f>
        <v/>
      </c>
      <c r="W20" s="41">
        <f t="shared" si="0"/>
        <v>0</v>
      </c>
      <c r="X20" s="42">
        <f t="shared" si="1"/>
        <v>0</v>
      </c>
      <c r="Y20" s="43">
        <f t="shared" si="2"/>
        <v>0</v>
      </c>
      <c r="Z20" s="43">
        <f t="shared" si="3"/>
        <v>0</v>
      </c>
      <c r="AA20" s="44">
        <f>(X20-W20)-AB20-AB21</f>
        <v>0</v>
      </c>
      <c r="AB20" s="44">
        <f t="shared" si="4"/>
        <v>0</v>
      </c>
      <c r="AC20" s="83">
        <f>SUM(AA20:AA21)</f>
        <v>0</v>
      </c>
      <c r="AD20" s="70">
        <f>SUM(AB20:AB21)</f>
        <v>0</v>
      </c>
    </row>
    <row r="21" spans="1:30" ht="15" customHeight="1" x14ac:dyDescent="0.15">
      <c r="A21" s="190"/>
      <c r="B21" s="82"/>
      <c r="C21" s="19"/>
      <c r="D21" s="31"/>
      <c r="E21" s="57"/>
      <c r="F21" s="31"/>
      <c r="G21" s="35"/>
      <c r="H21" s="28"/>
      <c r="I21" s="62"/>
      <c r="J21" s="38"/>
      <c r="K21" s="88"/>
      <c r="M21" s="102"/>
      <c r="N21" s="103"/>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92"/>
      <c r="R21" s="93"/>
      <c r="S21" s="74"/>
      <c r="T21" s="73"/>
      <c r="W21" s="45">
        <f t="shared" si="0"/>
        <v>0</v>
      </c>
      <c r="X21" s="46">
        <f t="shared" si="1"/>
        <v>0</v>
      </c>
      <c r="Y21" s="47">
        <f t="shared" si="2"/>
        <v>0</v>
      </c>
      <c r="Z21" s="47">
        <f t="shared" si="3"/>
        <v>0</v>
      </c>
      <c r="AA21" s="48">
        <f>(X21-W21)</f>
        <v>0</v>
      </c>
      <c r="AB21" s="48">
        <f t="shared" si="4"/>
        <v>0</v>
      </c>
      <c r="AC21" s="84"/>
      <c r="AD21" s="71"/>
    </row>
    <row r="22" spans="1:30" ht="15" customHeight="1" x14ac:dyDescent="0.15">
      <c r="A22" s="79">
        <v>12</v>
      </c>
      <c r="B22" s="81" t="s">
        <v>45</v>
      </c>
      <c r="C22" s="24"/>
      <c r="D22" s="30"/>
      <c r="E22" s="56"/>
      <c r="F22" s="64"/>
      <c r="G22" s="34"/>
      <c r="H22" s="27"/>
      <c r="I22" s="61"/>
      <c r="J22" s="37"/>
      <c r="K22" s="87"/>
      <c r="M22" s="77">
        <f>IF(A22=0,"",A22)</f>
        <v>12</v>
      </c>
      <c r="N22" s="108" t="str">
        <f>IF(B22=0,"",B22)</f>
        <v>火</v>
      </c>
      <c r="O22" s="105"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06"/>
      <c r="Q22" s="109" t="str">
        <f>IF(AC22=0,"",IF(AC22&gt;8,"入力ミス",AC22))</f>
        <v/>
      </c>
      <c r="R22" s="110"/>
      <c r="S22" s="107"/>
      <c r="T22" s="72" t="str">
        <f>IF(K22=0,"",K22)</f>
        <v/>
      </c>
      <c r="W22" s="41">
        <f t="shared" si="0"/>
        <v>0</v>
      </c>
      <c r="X22" s="42">
        <f t="shared" si="1"/>
        <v>0</v>
      </c>
      <c r="Y22" s="43">
        <f t="shared" si="2"/>
        <v>0</v>
      </c>
      <c r="Z22" s="43">
        <f t="shared" si="3"/>
        <v>0</v>
      </c>
      <c r="AA22" s="44">
        <f>(X22-W22)-AB22-AB23</f>
        <v>0</v>
      </c>
      <c r="AB22" s="44">
        <f t="shared" si="4"/>
        <v>0</v>
      </c>
      <c r="AC22" s="83">
        <f>SUM(AA22:AA23)</f>
        <v>0</v>
      </c>
      <c r="AD22" s="70">
        <f>SUM(AB22:AB23)</f>
        <v>0</v>
      </c>
    </row>
    <row r="23" spans="1:30" ht="15" customHeight="1" x14ac:dyDescent="0.15">
      <c r="A23" s="190"/>
      <c r="B23" s="82"/>
      <c r="C23" s="19"/>
      <c r="D23" s="31"/>
      <c r="E23" s="57"/>
      <c r="F23" s="31"/>
      <c r="G23" s="35"/>
      <c r="H23" s="28"/>
      <c r="I23" s="62"/>
      <c r="J23" s="38"/>
      <c r="K23" s="88"/>
      <c r="M23" s="78"/>
      <c r="N23" s="104"/>
      <c r="O23" s="15" t="str">
        <f>IF(AD22=0,"","休憩時間")</f>
        <v/>
      </c>
      <c r="P23" s="14"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92"/>
      <c r="R23" s="93"/>
      <c r="S23" s="75"/>
      <c r="T23" s="73"/>
      <c r="W23" s="45">
        <f t="shared" si="0"/>
        <v>0</v>
      </c>
      <c r="X23" s="46">
        <f t="shared" si="1"/>
        <v>0</v>
      </c>
      <c r="Y23" s="47">
        <f t="shared" si="2"/>
        <v>0</v>
      </c>
      <c r="Z23" s="47">
        <f t="shared" si="3"/>
        <v>0</v>
      </c>
      <c r="AA23" s="48">
        <f>(X23-W23)</f>
        <v>0</v>
      </c>
      <c r="AB23" s="48">
        <f t="shared" si="4"/>
        <v>0</v>
      </c>
      <c r="AC23" s="84"/>
      <c r="AD23" s="71"/>
    </row>
    <row r="24" spans="1:30" ht="15" customHeight="1" x14ac:dyDescent="0.15">
      <c r="A24" s="79">
        <v>13</v>
      </c>
      <c r="B24" s="81" t="s">
        <v>46</v>
      </c>
      <c r="C24" s="24"/>
      <c r="D24" s="30"/>
      <c r="E24" s="56"/>
      <c r="F24" s="64"/>
      <c r="G24" s="34"/>
      <c r="H24" s="27"/>
      <c r="I24" s="61"/>
      <c r="J24" s="37"/>
      <c r="K24" s="87"/>
      <c r="M24" s="102">
        <f>IF(A24=0,"",A24)</f>
        <v>13</v>
      </c>
      <c r="N24" s="103" t="str">
        <f>IF(B24=0,"",B24)</f>
        <v>水</v>
      </c>
      <c r="O24" s="105"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時　　　分　～　　時　　　分</v>
      </c>
      <c r="P24" s="106"/>
      <c r="Q24" s="109" t="str">
        <f>IF(AC24=0,"",IF(AC24&gt;8,"入力ミス",AC24))</f>
        <v/>
      </c>
      <c r="R24" s="110"/>
      <c r="S24" s="74"/>
      <c r="T24" s="72" t="str">
        <f>IF(K24=0,"",K24)</f>
        <v/>
      </c>
      <c r="W24" s="41">
        <f t="shared" si="0"/>
        <v>0</v>
      </c>
      <c r="X24" s="42">
        <f t="shared" si="1"/>
        <v>0</v>
      </c>
      <c r="Y24" s="43">
        <f t="shared" si="2"/>
        <v>0</v>
      </c>
      <c r="Z24" s="43">
        <f t="shared" si="3"/>
        <v>0</v>
      </c>
      <c r="AA24" s="44">
        <f>(X24-W24)-AB24-AB25</f>
        <v>0</v>
      </c>
      <c r="AB24" s="44">
        <f t="shared" si="4"/>
        <v>0</v>
      </c>
      <c r="AC24" s="83">
        <f>SUM(AA24:AA25)</f>
        <v>0</v>
      </c>
      <c r="AD24" s="70">
        <f>SUM(AB24:AB25)</f>
        <v>0</v>
      </c>
    </row>
    <row r="25" spans="1:30" ht="15" customHeight="1" x14ac:dyDescent="0.15">
      <c r="A25" s="190"/>
      <c r="B25" s="82"/>
      <c r="C25" s="19"/>
      <c r="D25" s="31"/>
      <c r="E25" s="57"/>
      <c r="F25" s="31"/>
      <c r="G25" s="35"/>
      <c r="H25" s="28"/>
      <c r="I25" s="62"/>
      <c r="J25" s="38"/>
      <c r="K25" s="88"/>
      <c r="M25" s="102"/>
      <c r="N25" s="103"/>
      <c r="O25" s="15" t="str">
        <f>IF(AD24=0,"","休憩時間")</f>
        <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
      </c>
      <c r="Q25" s="92"/>
      <c r="R25" s="93"/>
      <c r="S25" s="74"/>
      <c r="T25" s="73"/>
      <c r="W25" s="45">
        <f t="shared" si="0"/>
        <v>0</v>
      </c>
      <c r="X25" s="46">
        <f t="shared" si="1"/>
        <v>0</v>
      </c>
      <c r="Y25" s="47">
        <f t="shared" si="2"/>
        <v>0</v>
      </c>
      <c r="Z25" s="47">
        <f t="shared" si="3"/>
        <v>0</v>
      </c>
      <c r="AA25" s="48">
        <f>(X25-W25)</f>
        <v>0</v>
      </c>
      <c r="AB25" s="48">
        <f t="shared" si="4"/>
        <v>0</v>
      </c>
      <c r="AC25" s="84"/>
      <c r="AD25" s="71"/>
    </row>
    <row r="26" spans="1:30" ht="15" customHeight="1" x14ac:dyDescent="0.15">
      <c r="A26" s="79">
        <v>14</v>
      </c>
      <c r="B26" s="81" t="s">
        <v>20</v>
      </c>
      <c r="C26" s="24"/>
      <c r="D26" s="30"/>
      <c r="E26" s="56"/>
      <c r="F26" s="64"/>
      <c r="G26" s="34"/>
      <c r="H26" s="27"/>
      <c r="I26" s="61"/>
      <c r="J26" s="37"/>
      <c r="K26" s="87"/>
      <c r="M26" s="77">
        <f>IF(A26=0,"",A26)</f>
        <v>14</v>
      </c>
      <c r="N26" s="108" t="str">
        <f>IF(B26=0,"",B26)</f>
        <v>木</v>
      </c>
      <c r="O26" s="105"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06"/>
      <c r="Q26" s="109" t="str">
        <f>IF(AC26=0,"",IF(AC26&gt;8,"入力ミス",AC26))</f>
        <v/>
      </c>
      <c r="R26" s="110"/>
      <c r="S26" s="107"/>
      <c r="T26" s="72" t="str">
        <f>IF(K26=0,"",K26)</f>
        <v/>
      </c>
      <c r="W26" s="41">
        <f t="shared" si="0"/>
        <v>0</v>
      </c>
      <c r="X26" s="42">
        <f t="shared" si="1"/>
        <v>0</v>
      </c>
      <c r="Y26" s="43">
        <f t="shared" si="2"/>
        <v>0</v>
      </c>
      <c r="Z26" s="43">
        <f t="shared" si="3"/>
        <v>0</v>
      </c>
      <c r="AA26" s="44">
        <f>(X26-W26)-AB26-AB27</f>
        <v>0</v>
      </c>
      <c r="AB26" s="44">
        <f t="shared" si="4"/>
        <v>0</v>
      </c>
      <c r="AC26" s="83">
        <f>SUM(AA26:AA27)</f>
        <v>0</v>
      </c>
      <c r="AD26" s="70">
        <f>SUM(AB26:AB27)</f>
        <v>0</v>
      </c>
    </row>
    <row r="27" spans="1:30" ht="15" customHeight="1" x14ac:dyDescent="0.15">
      <c r="A27" s="190"/>
      <c r="B27" s="82"/>
      <c r="C27" s="19"/>
      <c r="D27" s="31"/>
      <c r="E27" s="57"/>
      <c r="F27" s="31"/>
      <c r="G27" s="35"/>
      <c r="H27" s="28"/>
      <c r="I27" s="62"/>
      <c r="J27" s="38"/>
      <c r="K27" s="88"/>
      <c r="M27" s="78"/>
      <c r="N27" s="104"/>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92"/>
      <c r="R27" s="93"/>
      <c r="S27" s="75"/>
      <c r="T27" s="73"/>
      <c r="W27" s="45">
        <f t="shared" si="0"/>
        <v>0</v>
      </c>
      <c r="X27" s="46">
        <f t="shared" si="1"/>
        <v>0</v>
      </c>
      <c r="Y27" s="47">
        <f t="shared" si="2"/>
        <v>0</v>
      </c>
      <c r="Z27" s="47">
        <f t="shared" si="3"/>
        <v>0</v>
      </c>
      <c r="AA27" s="48">
        <f>(X27-W27)</f>
        <v>0</v>
      </c>
      <c r="AB27" s="48">
        <f t="shared" si="4"/>
        <v>0</v>
      </c>
      <c r="AC27" s="84"/>
      <c r="AD27" s="71"/>
    </row>
    <row r="28" spans="1:30" ht="15" customHeight="1" x14ac:dyDescent="0.15">
      <c r="A28" s="79">
        <v>15</v>
      </c>
      <c r="B28" s="81" t="s">
        <v>47</v>
      </c>
      <c r="C28" s="24"/>
      <c r="D28" s="30"/>
      <c r="E28" s="56"/>
      <c r="F28" s="64"/>
      <c r="G28" s="34"/>
      <c r="H28" s="27"/>
      <c r="I28" s="61"/>
      <c r="J28" s="37"/>
      <c r="K28" s="87"/>
      <c r="M28" s="77">
        <f>IF(A28=0,"",A28)</f>
        <v>15</v>
      </c>
      <c r="N28" s="108" t="str">
        <f>IF(B28=0,"",B28)</f>
        <v>金</v>
      </c>
      <c r="O28" s="105"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06"/>
      <c r="Q28" s="109" t="str">
        <f>IF(AC28=0,"",IF(AC28&gt;8,"入力ミス",AC28))</f>
        <v/>
      </c>
      <c r="R28" s="110"/>
      <c r="S28" s="107"/>
      <c r="T28" s="72" t="str">
        <f>IF(K28=0,"",K28)</f>
        <v/>
      </c>
      <c r="W28" s="41">
        <f t="shared" si="0"/>
        <v>0</v>
      </c>
      <c r="X28" s="42">
        <f t="shared" si="1"/>
        <v>0</v>
      </c>
      <c r="Y28" s="43">
        <f t="shared" si="2"/>
        <v>0</v>
      </c>
      <c r="Z28" s="43">
        <f t="shared" si="3"/>
        <v>0</v>
      </c>
      <c r="AA28" s="44">
        <f>(X28-W28)-AB28-AB29</f>
        <v>0</v>
      </c>
      <c r="AB28" s="44">
        <f t="shared" si="4"/>
        <v>0</v>
      </c>
      <c r="AC28" s="83">
        <f>SUM(AA28:AA29)</f>
        <v>0</v>
      </c>
      <c r="AD28" s="70">
        <f>SUM(AB28:AB29)</f>
        <v>0</v>
      </c>
    </row>
    <row r="29" spans="1:30" ht="15" customHeight="1" x14ac:dyDescent="0.15">
      <c r="A29" s="190"/>
      <c r="B29" s="82"/>
      <c r="C29" s="19"/>
      <c r="D29" s="31"/>
      <c r="E29" s="57"/>
      <c r="F29" s="31"/>
      <c r="G29" s="35"/>
      <c r="H29" s="28"/>
      <c r="I29" s="62"/>
      <c r="J29" s="38"/>
      <c r="K29" s="88"/>
      <c r="M29" s="78"/>
      <c r="N29" s="104"/>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92"/>
      <c r="R29" s="93"/>
      <c r="S29" s="75"/>
      <c r="T29" s="73"/>
      <c r="W29" s="45">
        <f t="shared" si="0"/>
        <v>0</v>
      </c>
      <c r="X29" s="46">
        <f t="shared" si="1"/>
        <v>0</v>
      </c>
      <c r="Y29" s="47">
        <f t="shared" si="2"/>
        <v>0</v>
      </c>
      <c r="Z29" s="47">
        <f t="shared" si="3"/>
        <v>0</v>
      </c>
      <c r="AA29" s="48">
        <f>(X29-W29)</f>
        <v>0</v>
      </c>
      <c r="AB29" s="48">
        <f t="shared" si="4"/>
        <v>0</v>
      </c>
      <c r="AC29" s="84"/>
      <c r="AD29" s="71"/>
    </row>
    <row r="30" spans="1:30" ht="15" customHeight="1" x14ac:dyDescent="0.15">
      <c r="A30" s="79">
        <v>18</v>
      </c>
      <c r="B30" s="81" t="s">
        <v>43</v>
      </c>
      <c r="C30" s="24"/>
      <c r="D30" s="30"/>
      <c r="E30" s="56"/>
      <c r="F30" s="64"/>
      <c r="G30" s="34"/>
      <c r="H30" s="27"/>
      <c r="I30" s="61"/>
      <c r="J30" s="37"/>
      <c r="K30" s="87"/>
      <c r="M30" s="77">
        <f>IF(A30=0,"",A30)</f>
        <v>18</v>
      </c>
      <c r="N30" s="108" t="str">
        <f>IF(B30=0,"",B30)</f>
        <v>月</v>
      </c>
      <c r="O30" s="105"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時　　　分　～　　時　　　分</v>
      </c>
      <c r="P30" s="106"/>
      <c r="Q30" s="109" t="str">
        <f>IF(AC30=0,"",IF(AC30&gt;8,"入力ミス",AC30))</f>
        <v/>
      </c>
      <c r="R30" s="110"/>
      <c r="S30" s="107"/>
      <c r="T30" s="72" t="str">
        <f>IF(K30=0,"",K30)</f>
        <v/>
      </c>
      <c r="W30" s="41">
        <f t="shared" si="0"/>
        <v>0</v>
      </c>
      <c r="X30" s="42">
        <f t="shared" si="1"/>
        <v>0</v>
      </c>
      <c r="Y30" s="43">
        <f t="shared" si="2"/>
        <v>0</v>
      </c>
      <c r="Z30" s="43">
        <f t="shared" si="3"/>
        <v>0</v>
      </c>
      <c r="AA30" s="44">
        <f>(X30-W30)-AB30-AB31</f>
        <v>0</v>
      </c>
      <c r="AB30" s="44">
        <f t="shared" si="4"/>
        <v>0</v>
      </c>
      <c r="AC30" s="83">
        <f>SUM(AA30:AA31)</f>
        <v>0</v>
      </c>
      <c r="AD30" s="70">
        <f>SUM(AB30:AB31)</f>
        <v>0</v>
      </c>
    </row>
    <row r="31" spans="1:30" ht="15" customHeight="1" x14ac:dyDescent="0.15">
      <c r="A31" s="80"/>
      <c r="B31" s="82"/>
      <c r="C31" s="19"/>
      <c r="D31" s="31"/>
      <c r="E31" s="57"/>
      <c r="F31" s="31"/>
      <c r="G31" s="35"/>
      <c r="H31" s="28"/>
      <c r="I31" s="62"/>
      <c r="J31" s="38"/>
      <c r="K31" s="88"/>
      <c r="M31" s="78"/>
      <c r="N31" s="104"/>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92"/>
      <c r="R31" s="93"/>
      <c r="S31" s="75"/>
      <c r="T31" s="73"/>
      <c r="W31" s="45">
        <f t="shared" si="0"/>
        <v>0</v>
      </c>
      <c r="X31" s="46">
        <f t="shared" si="1"/>
        <v>0</v>
      </c>
      <c r="Y31" s="47">
        <f t="shared" si="2"/>
        <v>0</v>
      </c>
      <c r="Z31" s="47">
        <f t="shared" si="3"/>
        <v>0</v>
      </c>
      <c r="AA31" s="48">
        <f>(X31-W31)</f>
        <v>0</v>
      </c>
      <c r="AB31" s="48">
        <f t="shared" si="4"/>
        <v>0</v>
      </c>
      <c r="AC31" s="84"/>
      <c r="AD31" s="71"/>
    </row>
    <row r="32" spans="1:30" ht="15" customHeight="1" x14ac:dyDescent="0.15">
      <c r="A32" s="79">
        <v>19</v>
      </c>
      <c r="B32" s="81" t="s">
        <v>45</v>
      </c>
      <c r="C32" s="24"/>
      <c r="D32" s="30"/>
      <c r="E32" s="56"/>
      <c r="F32" s="64"/>
      <c r="G32" s="34"/>
      <c r="H32" s="27"/>
      <c r="I32" s="61"/>
      <c r="J32" s="37"/>
      <c r="K32" s="87"/>
      <c r="M32" s="77">
        <f>IF(A32=0,"",A32)</f>
        <v>19</v>
      </c>
      <c r="N32" s="108" t="str">
        <f>IF(B32=0,"",B32)</f>
        <v>火</v>
      </c>
      <c r="O32" s="105"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06"/>
      <c r="Q32" s="109" t="str">
        <f>IF(AC32=0,"",IF(AC32&gt;8,"入力ミス",AC32))</f>
        <v/>
      </c>
      <c r="R32" s="110"/>
      <c r="S32" s="107"/>
      <c r="T32" s="72" t="str">
        <f>IF(K32=0,"",K32)</f>
        <v/>
      </c>
      <c r="W32" s="41">
        <f t="shared" si="0"/>
        <v>0</v>
      </c>
      <c r="X32" s="42">
        <f t="shared" si="1"/>
        <v>0</v>
      </c>
      <c r="Y32" s="43">
        <f t="shared" si="2"/>
        <v>0</v>
      </c>
      <c r="Z32" s="43">
        <f t="shared" si="3"/>
        <v>0</v>
      </c>
      <c r="AA32" s="44">
        <f>(X32-W32)-AB32-AB33</f>
        <v>0</v>
      </c>
      <c r="AB32" s="44">
        <f t="shared" si="4"/>
        <v>0</v>
      </c>
      <c r="AC32" s="83">
        <f>SUM(AA32:AA33)</f>
        <v>0</v>
      </c>
      <c r="AD32" s="70">
        <f>SUM(AB32:AB33)</f>
        <v>0</v>
      </c>
    </row>
    <row r="33" spans="1:30" ht="15" customHeight="1" x14ac:dyDescent="0.15">
      <c r="A33" s="80"/>
      <c r="B33" s="82"/>
      <c r="C33" s="19"/>
      <c r="D33" s="31"/>
      <c r="E33" s="57"/>
      <c r="F33" s="31"/>
      <c r="G33" s="35"/>
      <c r="H33" s="28"/>
      <c r="I33" s="62"/>
      <c r="J33" s="38"/>
      <c r="K33" s="88"/>
      <c r="M33" s="78"/>
      <c r="N33" s="104"/>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92"/>
      <c r="R33" s="93"/>
      <c r="S33" s="75"/>
      <c r="T33" s="73"/>
      <c r="W33" s="45">
        <f t="shared" si="0"/>
        <v>0</v>
      </c>
      <c r="X33" s="46">
        <f t="shared" si="1"/>
        <v>0</v>
      </c>
      <c r="Y33" s="47">
        <f t="shared" si="2"/>
        <v>0</v>
      </c>
      <c r="Z33" s="47">
        <f t="shared" si="3"/>
        <v>0</v>
      </c>
      <c r="AA33" s="48">
        <f>(X33-W33)</f>
        <v>0</v>
      </c>
      <c r="AB33" s="48">
        <f t="shared" si="4"/>
        <v>0</v>
      </c>
      <c r="AC33" s="84"/>
      <c r="AD33" s="71"/>
    </row>
    <row r="34" spans="1:30" ht="15" customHeight="1" x14ac:dyDescent="0.15">
      <c r="A34" s="79">
        <v>20</v>
      </c>
      <c r="B34" s="81" t="s">
        <v>46</v>
      </c>
      <c r="C34" s="24"/>
      <c r="D34" s="30"/>
      <c r="E34" s="56"/>
      <c r="F34" s="64"/>
      <c r="G34" s="34"/>
      <c r="H34" s="27"/>
      <c r="I34" s="61"/>
      <c r="J34" s="37"/>
      <c r="K34" s="87"/>
      <c r="M34" s="77">
        <f>IF(A34=0,"",A34)</f>
        <v>20</v>
      </c>
      <c r="N34" s="108" t="str">
        <f>IF(B34=0,"",B34)</f>
        <v>水</v>
      </c>
      <c r="O34" s="105"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06"/>
      <c r="Q34" s="109" t="str">
        <f>IF(AC34=0,"",IF(AC34&gt;8,"入力ミス",AC34))</f>
        <v/>
      </c>
      <c r="R34" s="110"/>
      <c r="S34" s="107"/>
      <c r="T34" s="72" t="str">
        <f>IF(K34=0,"",K34)</f>
        <v/>
      </c>
      <c r="W34" s="41">
        <f t="shared" si="0"/>
        <v>0</v>
      </c>
      <c r="X34" s="42">
        <f t="shared" si="1"/>
        <v>0</v>
      </c>
      <c r="Y34" s="43">
        <f t="shared" si="2"/>
        <v>0</v>
      </c>
      <c r="Z34" s="43">
        <f t="shared" si="3"/>
        <v>0</v>
      </c>
      <c r="AA34" s="44">
        <f>(X34-W34)-AB34-AB35</f>
        <v>0</v>
      </c>
      <c r="AB34" s="44">
        <f t="shared" si="4"/>
        <v>0</v>
      </c>
      <c r="AC34" s="83">
        <f>SUM(AA34:AA35)</f>
        <v>0</v>
      </c>
      <c r="AD34" s="70">
        <f>SUM(AB34:AB35)</f>
        <v>0</v>
      </c>
    </row>
    <row r="35" spans="1:30" ht="15" customHeight="1" x14ac:dyDescent="0.15">
      <c r="A35" s="80"/>
      <c r="B35" s="82"/>
      <c r="C35" s="19"/>
      <c r="D35" s="31"/>
      <c r="E35" s="57"/>
      <c r="F35" s="31"/>
      <c r="G35" s="35"/>
      <c r="H35" s="28"/>
      <c r="I35" s="62"/>
      <c r="J35" s="38"/>
      <c r="K35" s="88"/>
      <c r="M35" s="78"/>
      <c r="N35" s="104"/>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92"/>
      <c r="R35" s="93"/>
      <c r="S35" s="75"/>
      <c r="T35" s="73"/>
      <c r="W35" s="45">
        <f t="shared" si="0"/>
        <v>0</v>
      </c>
      <c r="X35" s="46">
        <f t="shared" si="1"/>
        <v>0</v>
      </c>
      <c r="Y35" s="47">
        <f t="shared" si="2"/>
        <v>0</v>
      </c>
      <c r="Z35" s="47">
        <f t="shared" si="3"/>
        <v>0</v>
      </c>
      <c r="AA35" s="48">
        <f>(X35-W35)</f>
        <v>0</v>
      </c>
      <c r="AB35" s="48">
        <f t="shared" si="4"/>
        <v>0</v>
      </c>
      <c r="AC35" s="84"/>
      <c r="AD35" s="71"/>
    </row>
    <row r="36" spans="1:30" ht="15" customHeight="1" x14ac:dyDescent="0.15">
      <c r="A36" s="79">
        <v>21</v>
      </c>
      <c r="B36" s="81" t="s">
        <v>20</v>
      </c>
      <c r="C36" s="24"/>
      <c r="D36" s="30"/>
      <c r="E36" s="56"/>
      <c r="F36" s="64"/>
      <c r="G36" s="34"/>
      <c r="H36" s="27"/>
      <c r="I36" s="61"/>
      <c r="J36" s="37"/>
      <c r="K36" s="87"/>
      <c r="M36" s="77">
        <f>IF(A36=0,"",A36)</f>
        <v>21</v>
      </c>
      <c r="N36" s="108" t="str">
        <f>IF(B36=0,"",B36)</f>
        <v>木</v>
      </c>
      <c r="O36" s="105"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06"/>
      <c r="Q36" s="109" t="str">
        <f>IF(AC36=0,"",IF(AC36&gt;8,"入力ミス",AC36))</f>
        <v/>
      </c>
      <c r="R36" s="110"/>
      <c r="S36" s="107"/>
      <c r="T36" s="72" t="str">
        <f>IF(K36=0,"",K36)</f>
        <v/>
      </c>
      <c r="W36" s="41">
        <f t="shared" si="0"/>
        <v>0</v>
      </c>
      <c r="X36" s="42">
        <f t="shared" si="1"/>
        <v>0</v>
      </c>
      <c r="Y36" s="43">
        <f t="shared" si="2"/>
        <v>0</v>
      </c>
      <c r="Z36" s="43">
        <f t="shared" si="3"/>
        <v>0</v>
      </c>
      <c r="AA36" s="44">
        <f>(X36-W36)-AB36-AB37</f>
        <v>0</v>
      </c>
      <c r="AB36" s="44">
        <f t="shared" si="4"/>
        <v>0</v>
      </c>
      <c r="AC36" s="83">
        <f>SUM(AA36:AA37)</f>
        <v>0</v>
      </c>
      <c r="AD36" s="70">
        <f>SUM(AB36:AB37)</f>
        <v>0</v>
      </c>
    </row>
    <row r="37" spans="1:30" ht="15" customHeight="1" x14ac:dyDescent="0.15">
      <c r="A37" s="80"/>
      <c r="B37" s="82"/>
      <c r="C37" s="19"/>
      <c r="D37" s="31"/>
      <c r="E37" s="57"/>
      <c r="F37" s="31"/>
      <c r="G37" s="35"/>
      <c r="H37" s="28"/>
      <c r="I37" s="62"/>
      <c r="J37" s="38"/>
      <c r="K37" s="88"/>
      <c r="M37" s="78"/>
      <c r="N37" s="104"/>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92"/>
      <c r="R37" s="93"/>
      <c r="S37" s="75"/>
      <c r="T37" s="73"/>
      <c r="W37" s="45">
        <f t="shared" si="0"/>
        <v>0</v>
      </c>
      <c r="X37" s="46">
        <f t="shared" si="1"/>
        <v>0</v>
      </c>
      <c r="Y37" s="47">
        <f t="shared" si="2"/>
        <v>0</v>
      </c>
      <c r="Z37" s="47">
        <f t="shared" si="3"/>
        <v>0</v>
      </c>
      <c r="AA37" s="48">
        <f>(X37-W37)</f>
        <v>0</v>
      </c>
      <c r="AB37" s="48">
        <f t="shared" si="4"/>
        <v>0</v>
      </c>
      <c r="AC37" s="84"/>
      <c r="AD37" s="71"/>
    </row>
    <row r="38" spans="1:30" ht="15" customHeight="1" x14ac:dyDescent="0.15">
      <c r="A38" s="79">
        <v>22</v>
      </c>
      <c r="B38" s="81" t="s">
        <v>47</v>
      </c>
      <c r="C38" s="24"/>
      <c r="D38" s="30"/>
      <c r="E38" s="56"/>
      <c r="F38" s="64"/>
      <c r="G38" s="34"/>
      <c r="H38" s="27"/>
      <c r="I38" s="61"/>
      <c r="J38" s="37"/>
      <c r="K38" s="87"/>
      <c r="M38" s="77">
        <f>IF(A38=0,"",A38)</f>
        <v>22</v>
      </c>
      <c r="N38" s="108" t="str">
        <f>IF(B38=0,"",B38)</f>
        <v>金</v>
      </c>
      <c r="O38" s="105"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06"/>
      <c r="Q38" s="109" t="str">
        <f>IF(AC38=0,"",IF(AC38&gt;8,"入力ミス",AC38))</f>
        <v/>
      </c>
      <c r="R38" s="110"/>
      <c r="S38" s="107"/>
      <c r="T38" s="72" t="str">
        <f>IF(K38=0,"",K38)</f>
        <v/>
      </c>
      <c r="W38" s="41">
        <f t="shared" si="0"/>
        <v>0</v>
      </c>
      <c r="X38" s="42">
        <f t="shared" si="1"/>
        <v>0</v>
      </c>
      <c r="Y38" s="43">
        <f t="shared" si="2"/>
        <v>0</v>
      </c>
      <c r="Z38" s="43">
        <f t="shared" si="3"/>
        <v>0</v>
      </c>
      <c r="AA38" s="44">
        <f>(X38-W38)-AB38-AB39</f>
        <v>0</v>
      </c>
      <c r="AB38" s="44">
        <f t="shared" si="4"/>
        <v>0</v>
      </c>
      <c r="AC38" s="83">
        <f>SUM(AA38:AA39)</f>
        <v>0</v>
      </c>
      <c r="AD38" s="70">
        <f>SUM(AB38:AB39)</f>
        <v>0</v>
      </c>
    </row>
    <row r="39" spans="1:30" ht="15" customHeight="1" x14ac:dyDescent="0.15">
      <c r="A39" s="80"/>
      <c r="B39" s="82"/>
      <c r="C39" s="19"/>
      <c r="D39" s="31"/>
      <c r="E39" s="57"/>
      <c r="F39" s="31"/>
      <c r="G39" s="35"/>
      <c r="H39" s="28"/>
      <c r="I39" s="62"/>
      <c r="J39" s="38"/>
      <c r="K39" s="88"/>
      <c r="M39" s="78"/>
      <c r="N39" s="104"/>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92"/>
      <c r="R39" s="93"/>
      <c r="S39" s="75"/>
      <c r="T39" s="73"/>
      <c r="W39" s="45">
        <f t="shared" si="0"/>
        <v>0</v>
      </c>
      <c r="X39" s="46">
        <f t="shared" si="1"/>
        <v>0</v>
      </c>
      <c r="Y39" s="47">
        <f t="shared" si="2"/>
        <v>0</v>
      </c>
      <c r="Z39" s="47">
        <f t="shared" si="3"/>
        <v>0</v>
      </c>
      <c r="AA39" s="48">
        <f>(X39-W39)</f>
        <v>0</v>
      </c>
      <c r="AB39" s="48">
        <f t="shared" si="4"/>
        <v>0</v>
      </c>
      <c r="AC39" s="84"/>
      <c r="AD39" s="71"/>
    </row>
    <row r="40" spans="1:30" ht="15" customHeight="1" x14ac:dyDescent="0.15">
      <c r="A40" s="79">
        <v>25</v>
      </c>
      <c r="B40" s="81" t="s">
        <v>43</v>
      </c>
      <c r="C40" s="24"/>
      <c r="D40" s="30"/>
      <c r="E40" s="56"/>
      <c r="F40" s="64"/>
      <c r="G40" s="34"/>
      <c r="H40" s="27"/>
      <c r="I40" s="61"/>
      <c r="J40" s="37"/>
      <c r="K40" s="87"/>
      <c r="M40" s="77">
        <f>IF(A40=0,"",A40)</f>
        <v>25</v>
      </c>
      <c r="N40" s="108" t="str">
        <f>IF(B40=0,"",B40)</f>
        <v>月</v>
      </c>
      <c r="O40" s="105"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06"/>
      <c r="Q40" s="109" t="str">
        <f>IF(AC40=0,"",IF(AC40&gt;8,"入力ミス",AC40))</f>
        <v/>
      </c>
      <c r="R40" s="110"/>
      <c r="S40" s="107"/>
      <c r="T40" s="72" t="str">
        <f>IF(K40=0,"",K40)</f>
        <v/>
      </c>
      <c r="W40" s="41">
        <f t="shared" si="0"/>
        <v>0</v>
      </c>
      <c r="X40" s="42">
        <f t="shared" si="1"/>
        <v>0</v>
      </c>
      <c r="Y40" s="43">
        <f t="shared" si="2"/>
        <v>0</v>
      </c>
      <c r="Z40" s="43">
        <f t="shared" si="3"/>
        <v>0</v>
      </c>
      <c r="AA40" s="44">
        <f>(X40-W40)-AB40-AB41</f>
        <v>0</v>
      </c>
      <c r="AB40" s="44">
        <f t="shared" si="4"/>
        <v>0</v>
      </c>
      <c r="AC40" s="83">
        <f>SUM(AA40:AA41)</f>
        <v>0</v>
      </c>
      <c r="AD40" s="70">
        <f>SUM(AB40:AB41)</f>
        <v>0</v>
      </c>
    </row>
    <row r="41" spans="1:30" ht="15" customHeight="1" x14ac:dyDescent="0.15">
      <c r="A41" s="80"/>
      <c r="B41" s="82"/>
      <c r="C41" s="19"/>
      <c r="D41" s="31"/>
      <c r="E41" s="57"/>
      <c r="F41" s="31"/>
      <c r="G41" s="35"/>
      <c r="H41" s="28"/>
      <c r="I41" s="62"/>
      <c r="J41" s="38"/>
      <c r="K41" s="88"/>
      <c r="M41" s="78"/>
      <c r="N41" s="104"/>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92"/>
      <c r="R41" s="93"/>
      <c r="S41" s="75"/>
      <c r="T41" s="73"/>
      <c r="W41" s="45">
        <f t="shared" si="0"/>
        <v>0</v>
      </c>
      <c r="X41" s="46">
        <f t="shared" si="1"/>
        <v>0</v>
      </c>
      <c r="Y41" s="47">
        <f t="shared" si="2"/>
        <v>0</v>
      </c>
      <c r="Z41" s="47">
        <f t="shared" si="3"/>
        <v>0</v>
      </c>
      <c r="AA41" s="48">
        <f>(X41-W41)</f>
        <v>0</v>
      </c>
      <c r="AB41" s="48">
        <f t="shared" si="4"/>
        <v>0</v>
      </c>
      <c r="AC41" s="84"/>
      <c r="AD41" s="71"/>
    </row>
    <row r="42" spans="1:30" ht="15" customHeight="1" x14ac:dyDescent="0.15">
      <c r="A42" s="79">
        <v>26</v>
      </c>
      <c r="B42" s="81" t="s">
        <v>45</v>
      </c>
      <c r="C42" s="24"/>
      <c r="D42" s="30"/>
      <c r="E42" s="56"/>
      <c r="F42" s="64"/>
      <c r="G42" s="34"/>
      <c r="H42" s="27"/>
      <c r="I42" s="61"/>
      <c r="J42" s="37"/>
      <c r="K42" s="87"/>
      <c r="M42" s="77">
        <f>IF(A42=0,"",A42)</f>
        <v>26</v>
      </c>
      <c r="N42" s="108" t="str">
        <f>IF(B42=0,"",B42)</f>
        <v>火</v>
      </c>
      <c r="O42" s="105" t="str">
        <f>IF(AND(AA42=0,AA43=0),"時　　　分　～　　時　　　分",IF(AND(AA42&gt;0,AA43=0,D42=0,F42=0),C42&amp;"時"&amp;D42&amp;"0分 ～ "&amp;E42&amp;"時"&amp;F42&amp;"0分",IF(AND(AA42&gt;0,AA43=0,D42&gt;0,F42&gt;0),C42&amp;"時"&amp;D42&amp;"分 ～ "&amp;E42&amp;"時"&amp;F42&amp;"分",IF(AND(AA42&gt;0,AA43&gt;0,D42=0,F42=0,D43=0,F43=0),C42&amp;"時"&amp;D42&amp;"0分～"&amp;E42&amp;"時"&amp;F42&amp;"0分、"&amp;C43&amp;"時"&amp;D43&amp;"0分～"&amp;E43&amp;"時"&amp;F43&amp;"0分",IF(AND(AA42&gt;0,AA43&gt;0,D42&gt;0,F42&gt;0,D43&gt;0,F43&gt;0),C42&amp;"時"&amp;D42&amp;"分～"&amp;E42&amp;"時"&amp;F42&amp;"分、"&amp;C43&amp;"時"&amp;D43&amp;"分～"&amp;E43&amp;"時"&amp;F43&amp;"分",IF(AND(AA42&gt;0,AA43&gt;0,D42&gt;0,F42&gt;0,D43=0,F43=0),C42&amp;"時"&amp;D42&amp;"分～"&amp;E42&amp;"時"&amp;F42&amp;"分、"&amp;C43&amp;"時"&amp;D43&amp;"0分～"&amp;E43&amp;"時"&amp;F43&amp;"0分",IF(AND(AA42&gt;0,AA43&gt;0,D42=0,F42=0,D43&gt;0,F43&gt;0),C42&amp;"時"&amp;D42&amp;"0分～"&amp;E42&amp;"時"&amp;F42&amp;"0分、"&amp;C43&amp;"時"&amp;D43&amp;"分～"&amp;E43&amp;"時"&amp;F43&amp;"分")))))))</f>
        <v>時　　　分　～　　時　　　分</v>
      </c>
      <c r="P42" s="106"/>
      <c r="Q42" s="109" t="str">
        <f>IF(AC42=0,"",IF(AC42&gt;8,"入力ミス",AC42))</f>
        <v/>
      </c>
      <c r="R42" s="110"/>
      <c r="S42" s="107"/>
      <c r="T42" s="72" t="str">
        <f>IF(K42=0,"",K42)</f>
        <v/>
      </c>
      <c r="W42" s="41">
        <f t="shared" si="0"/>
        <v>0</v>
      </c>
      <c r="X42" s="42">
        <f t="shared" si="1"/>
        <v>0</v>
      </c>
      <c r="Y42" s="43">
        <f t="shared" si="2"/>
        <v>0</v>
      </c>
      <c r="Z42" s="43">
        <f t="shared" si="3"/>
        <v>0</v>
      </c>
      <c r="AA42" s="44">
        <f>(X42-W42)-AB42-AB43</f>
        <v>0</v>
      </c>
      <c r="AB42" s="44">
        <f t="shared" si="4"/>
        <v>0</v>
      </c>
      <c r="AC42" s="83">
        <f>SUM(AA42:AA43)</f>
        <v>0</v>
      </c>
      <c r="AD42" s="70">
        <f>SUM(AB42:AB43)</f>
        <v>0</v>
      </c>
    </row>
    <row r="43" spans="1:30" ht="15" customHeight="1" x14ac:dyDescent="0.15">
      <c r="A43" s="80"/>
      <c r="B43" s="82"/>
      <c r="C43" s="19"/>
      <c r="D43" s="31"/>
      <c r="E43" s="57"/>
      <c r="F43" s="31"/>
      <c r="G43" s="35"/>
      <c r="H43" s="28"/>
      <c r="I43" s="62"/>
      <c r="J43" s="38"/>
      <c r="K43" s="88"/>
      <c r="M43" s="78"/>
      <c r="N43" s="104"/>
      <c r="O43" s="15" t="str">
        <f>IF(AD42=0,"","休憩時間")</f>
        <v/>
      </c>
      <c r="P43" s="40" t="str">
        <f>IF(AND(AB42=0,AB43=0),"",IF(AND(AB42&gt;0,AB43=0,H42=0,J42=0),G42&amp;":"&amp;H42&amp;"0 ～ "&amp;I42&amp;":"&amp;J42&amp;"0",IF(AND(AB42&gt;0,AB43=0,H42&gt;0,J42&gt;0),G42&amp;":"&amp;H42&amp;" ～ "&amp;I42&amp;":"&amp;J42,IF(AND(AB42&gt;0,AB43&gt;0,H42=0,J42=0,H43=0,J43=0),G42&amp;":"&amp;H42&amp;"0～"&amp;I42&amp;":"&amp;J42&amp;"0、"&amp;G43&amp;":"&amp;H43&amp;"0～"&amp;I43&amp;":"&amp;J43&amp;"0",IF(AND(AB42&gt;0,AB43&gt;0,H42&gt;0,J42&gt;0,H43&gt;0,J43&gt;0),G42&amp;":"&amp;H42&amp;"～"&amp;I42&amp;":"&amp;J42&amp;"、"&amp;G43&amp;":"&amp;H43&amp;"～"&amp;I43&amp;":"&amp;J43,IF(AND(AB42&gt;0,AB43&gt;0,H42&gt;0,J42&gt;0,H43=0,J43=0),G42&amp;":"&amp;H42&amp;"～"&amp;I42&amp;":"&amp;J42&amp;"、"&amp;G43&amp;":"&amp;H43&amp;"0～"&amp;I43&amp;":"&amp;J43&amp;"0",IF(AND(AB42&gt;0,AB43&gt;0,H42=0,J42=0,H43&gt;0,J43&gt;0),G42&amp;":"&amp;H42&amp;"0～"&amp;I42&amp;":"&amp;J42&amp;"0、"&amp;G43&amp;":"&amp;H43&amp;"～"&amp;I43&amp;":"&amp;J43)))))))</f>
        <v/>
      </c>
      <c r="Q43" s="92"/>
      <c r="R43" s="93"/>
      <c r="S43" s="75"/>
      <c r="T43" s="73"/>
      <c r="W43" s="45">
        <f t="shared" si="0"/>
        <v>0</v>
      </c>
      <c r="X43" s="46">
        <f t="shared" si="1"/>
        <v>0</v>
      </c>
      <c r="Y43" s="47">
        <f t="shared" si="2"/>
        <v>0</v>
      </c>
      <c r="Z43" s="47">
        <f t="shared" si="3"/>
        <v>0</v>
      </c>
      <c r="AA43" s="48">
        <f>(X43-W43)</f>
        <v>0</v>
      </c>
      <c r="AB43" s="48">
        <f t="shared" si="4"/>
        <v>0</v>
      </c>
      <c r="AC43" s="84"/>
      <c r="AD43" s="71"/>
    </row>
    <row r="44" spans="1:30" ht="15" customHeight="1" x14ac:dyDescent="0.15">
      <c r="A44" s="79">
        <v>27</v>
      </c>
      <c r="B44" s="81" t="s">
        <v>46</v>
      </c>
      <c r="C44" s="24"/>
      <c r="D44" s="30"/>
      <c r="E44" s="56"/>
      <c r="F44" s="64"/>
      <c r="G44" s="34"/>
      <c r="H44" s="27"/>
      <c r="I44" s="61"/>
      <c r="J44" s="37"/>
      <c r="K44" s="87"/>
      <c r="M44" s="77">
        <f>IF(A44=0,"",A44)</f>
        <v>27</v>
      </c>
      <c r="N44" s="108" t="str">
        <f>IF(B44=0,"",B44)</f>
        <v>水</v>
      </c>
      <c r="O44" s="105" t="str">
        <f>IF(AND(AA44=0,AA45=0),"時　　　分　～　　時　　　分",IF(AND(AA44&gt;0,AA45=0,D44=0,F44=0),C44&amp;"時"&amp;D44&amp;"0分 ～ "&amp;E44&amp;"時"&amp;F44&amp;"0分",IF(AND(AA44&gt;0,AA45=0,D44&gt;0,F44&gt;0),C44&amp;"時"&amp;D44&amp;"分 ～ "&amp;E44&amp;"時"&amp;F44&amp;"分",IF(AND(AA44&gt;0,AA45&gt;0,D44=0,F44=0,D45=0,F45=0),C44&amp;"時"&amp;D44&amp;"0分～"&amp;E44&amp;"時"&amp;F44&amp;"0分、"&amp;C45&amp;"時"&amp;D45&amp;"0分～"&amp;E45&amp;"時"&amp;F45&amp;"0分",IF(AND(AA44&gt;0,AA45&gt;0,D44&gt;0,F44&gt;0,D45&gt;0,F45&gt;0),C44&amp;"時"&amp;D44&amp;"分～"&amp;E44&amp;"時"&amp;F44&amp;"分、"&amp;C45&amp;"時"&amp;D45&amp;"分～"&amp;E45&amp;"時"&amp;F45&amp;"分",IF(AND(AA44&gt;0,AA45&gt;0,D44&gt;0,F44&gt;0,D45=0,F45=0),C44&amp;"時"&amp;D44&amp;"分～"&amp;E44&amp;"時"&amp;F44&amp;"分、"&amp;C45&amp;"時"&amp;D45&amp;"0分～"&amp;E45&amp;"時"&amp;F45&amp;"0分",IF(AND(AA44&gt;0,AA45&gt;0,D44=0,F44=0,D45&gt;0,F45&gt;0),C44&amp;"時"&amp;D44&amp;"0分～"&amp;E44&amp;"時"&amp;F44&amp;"0分、"&amp;C45&amp;"時"&amp;D45&amp;"分～"&amp;E45&amp;"時"&amp;F45&amp;"分")))))))</f>
        <v>時　　　分　～　　時　　　分</v>
      </c>
      <c r="P44" s="106"/>
      <c r="Q44" s="109" t="str">
        <f>IF(AC44=0,"",IF(AC44&gt;8,"入力ミス",AC44))</f>
        <v/>
      </c>
      <c r="R44" s="110"/>
      <c r="S44" s="107"/>
      <c r="T44" s="72" t="str">
        <f>IF(K44=0,"",K44)</f>
        <v/>
      </c>
      <c r="W44" s="41">
        <f t="shared" si="0"/>
        <v>0</v>
      </c>
      <c r="X44" s="42">
        <f t="shared" si="1"/>
        <v>0</v>
      </c>
      <c r="Y44" s="43">
        <f t="shared" si="2"/>
        <v>0</v>
      </c>
      <c r="Z44" s="43">
        <f t="shared" si="3"/>
        <v>0</v>
      </c>
      <c r="AA44" s="44">
        <f>(X44-W44)-AB44-AB45</f>
        <v>0</v>
      </c>
      <c r="AB44" s="44">
        <f t="shared" si="4"/>
        <v>0</v>
      </c>
      <c r="AC44" s="83">
        <f>SUM(AA44:AA45)</f>
        <v>0</v>
      </c>
      <c r="AD44" s="70">
        <f>SUM(AB44:AB45)</f>
        <v>0</v>
      </c>
    </row>
    <row r="45" spans="1:30" ht="15" customHeight="1" x14ac:dyDescent="0.15">
      <c r="A45" s="80"/>
      <c r="B45" s="82"/>
      <c r="C45" s="19"/>
      <c r="D45" s="31"/>
      <c r="E45" s="57"/>
      <c r="F45" s="31"/>
      <c r="G45" s="35"/>
      <c r="H45" s="28"/>
      <c r="I45" s="62"/>
      <c r="J45" s="38"/>
      <c r="K45" s="88"/>
      <c r="M45" s="102"/>
      <c r="N45" s="103"/>
      <c r="O45" s="15" t="str">
        <f>IF(AD44=0,"","休憩時間")</f>
        <v/>
      </c>
      <c r="P45" s="40" t="str">
        <f>IF(AND(AB44=0,AB45=0),"",IF(AND(AB44&gt;0,AB45=0,H44=0,J44=0),G44&amp;":"&amp;H44&amp;"0 ～ "&amp;I44&amp;":"&amp;J44&amp;"0",IF(AND(AB44&gt;0,AB45=0,H44&gt;0,J44&gt;0),G44&amp;":"&amp;H44&amp;" ～ "&amp;I44&amp;":"&amp;J44,IF(AND(AB44&gt;0,AB45&gt;0,H44=0,J44=0,H45=0,J45=0),G44&amp;":"&amp;H44&amp;"0～"&amp;I44&amp;":"&amp;J44&amp;"0、"&amp;G45&amp;":"&amp;H45&amp;"0～"&amp;I45&amp;":"&amp;J45&amp;"0",IF(AND(AB44&gt;0,AB45&gt;0,H44&gt;0,J44&gt;0,H45&gt;0,J45&gt;0),G44&amp;":"&amp;H44&amp;"～"&amp;I44&amp;":"&amp;J44&amp;"、"&amp;G45&amp;":"&amp;H45&amp;"～"&amp;I45&amp;":"&amp;J45,IF(AND(AB44&gt;0,AB45&gt;0,H44&gt;0,J44&gt;0,H45=0,J45=0),G44&amp;":"&amp;H44&amp;"～"&amp;I44&amp;":"&amp;J44&amp;"、"&amp;G45&amp;":"&amp;H45&amp;"0～"&amp;I45&amp;":"&amp;J45&amp;"0",IF(AND(AB44&gt;0,AB45&gt;0,H44=0,J44=0,H45&gt;0,J45&gt;0),G44&amp;":"&amp;H44&amp;"0～"&amp;I44&amp;":"&amp;J44&amp;"0、"&amp;G45&amp;":"&amp;H45&amp;"～"&amp;I45&amp;":"&amp;J45)))))))</f>
        <v/>
      </c>
      <c r="Q45" s="92"/>
      <c r="R45" s="93"/>
      <c r="S45" s="74"/>
      <c r="T45" s="73"/>
      <c r="W45" s="45">
        <f t="shared" si="0"/>
        <v>0</v>
      </c>
      <c r="X45" s="46">
        <f t="shared" si="1"/>
        <v>0</v>
      </c>
      <c r="Y45" s="47">
        <f t="shared" si="2"/>
        <v>0</v>
      </c>
      <c r="Z45" s="47">
        <f t="shared" si="3"/>
        <v>0</v>
      </c>
      <c r="AA45" s="48">
        <f>(X45-W45)</f>
        <v>0</v>
      </c>
      <c r="AB45" s="48">
        <f t="shared" si="4"/>
        <v>0</v>
      </c>
      <c r="AC45" s="84"/>
      <c r="AD45" s="71"/>
    </row>
    <row r="46" spans="1:30" ht="15" customHeight="1" x14ac:dyDescent="0.15">
      <c r="A46" s="79">
        <v>28</v>
      </c>
      <c r="B46" s="81" t="s">
        <v>20</v>
      </c>
      <c r="C46" s="24"/>
      <c r="D46" s="30"/>
      <c r="E46" s="56"/>
      <c r="F46" s="64"/>
      <c r="G46" s="34"/>
      <c r="H46" s="27"/>
      <c r="I46" s="61"/>
      <c r="J46" s="37"/>
      <c r="K46" s="87"/>
      <c r="M46" s="77">
        <f>IF(A46=0,"",A46)</f>
        <v>28</v>
      </c>
      <c r="N46" s="108" t="str">
        <f>IF(B46=0,"",B46)</f>
        <v>木</v>
      </c>
      <c r="O46" s="105" t="str">
        <f>IF(AND(AA46=0,AA47=0),"時　　　分　～　　時　　　分",IF(AND(AA46&gt;0,AA47=0,D46=0,F46=0),C46&amp;"時"&amp;D46&amp;"0分 ～ "&amp;E46&amp;"時"&amp;F46&amp;"0分",IF(AND(AA46&gt;0,AA47=0,D46&gt;0,F46&gt;0),C46&amp;"時"&amp;D46&amp;"分 ～ "&amp;E46&amp;"時"&amp;F46&amp;"分",IF(AND(AA46&gt;0,AA47&gt;0,D46=0,F46=0,D47=0,F47=0),C46&amp;"時"&amp;D46&amp;"0分～"&amp;E46&amp;"時"&amp;F46&amp;"0分、"&amp;C47&amp;"時"&amp;D47&amp;"0分～"&amp;E47&amp;"時"&amp;F47&amp;"0分",IF(AND(AA46&gt;0,AA47&gt;0,D46&gt;0,F46&gt;0,D47&gt;0,F47&gt;0),C46&amp;"時"&amp;D46&amp;"分～"&amp;E46&amp;"時"&amp;F46&amp;"分、"&amp;C47&amp;"時"&amp;D47&amp;"分～"&amp;E47&amp;"時"&amp;F47&amp;"分",IF(AND(AA46&gt;0,AA47&gt;0,D46&gt;0,F46&gt;0,D47=0,F47=0),C46&amp;"時"&amp;D46&amp;"分～"&amp;E46&amp;"時"&amp;F46&amp;"分、"&amp;C47&amp;"時"&amp;D47&amp;"0分～"&amp;E47&amp;"時"&amp;F47&amp;"0分",IF(AND(AA46&gt;0,AA47&gt;0,D46=0,F46=0,D47&gt;0,F47&gt;0),C46&amp;"時"&amp;D46&amp;"0分～"&amp;E46&amp;"時"&amp;F46&amp;"0分、"&amp;C47&amp;"時"&amp;D47&amp;"分～"&amp;E47&amp;"時"&amp;F47&amp;"分")))))))</f>
        <v>時　　　分　～　　時　　　分</v>
      </c>
      <c r="P46" s="106"/>
      <c r="Q46" s="109" t="str">
        <f>IF(AC46=0,"",IF(AC46&gt;8,"入力ミス",AC46))</f>
        <v/>
      </c>
      <c r="R46" s="110"/>
      <c r="S46" s="107"/>
      <c r="T46" s="72" t="str">
        <f>IF(K46=0,"",K46)</f>
        <v/>
      </c>
      <c r="W46" s="41">
        <f t="shared" si="0"/>
        <v>0</v>
      </c>
      <c r="X46" s="42">
        <f t="shared" si="1"/>
        <v>0</v>
      </c>
      <c r="Y46" s="43">
        <f t="shared" si="2"/>
        <v>0</v>
      </c>
      <c r="Z46" s="43">
        <f t="shared" si="3"/>
        <v>0</v>
      </c>
      <c r="AA46" s="44">
        <f>(X46-W46)-AB46-AB47</f>
        <v>0</v>
      </c>
      <c r="AB46" s="44">
        <f t="shared" si="4"/>
        <v>0</v>
      </c>
      <c r="AC46" s="83">
        <f>SUM(AA46:AA47)</f>
        <v>0</v>
      </c>
      <c r="AD46" s="70">
        <f>SUM(AB46:AB47)</f>
        <v>0</v>
      </c>
    </row>
    <row r="47" spans="1:30" ht="15" customHeight="1" x14ac:dyDescent="0.15">
      <c r="A47" s="80"/>
      <c r="B47" s="82"/>
      <c r="C47" s="19"/>
      <c r="D47" s="31"/>
      <c r="E47" s="57"/>
      <c r="F47" s="31"/>
      <c r="G47" s="35"/>
      <c r="H47" s="28"/>
      <c r="I47" s="62"/>
      <c r="J47" s="38"/>
      <c r="K47" s="88"/>
      <c r="M47" s="78"/>
      <c r="N47" s="104"/>
      <c r="O47" s="15" t="str">
        <f>IF(AD46=0,"","休憩時間")</f>
        <v/>
      </c>
      <c r="P47" s="40" t="str">
        <f>IF(AND(AB46=0,AB47=0),"",IF(AND(AB46&gt;0,AB47=0,H46=0,J46=0),G46&amp;":"&amp;H46&amp;"0 ～ "&amp;I46&amp;":"&amp;J46&amp;"0",IF(AND(AB46&gt;0,AB47=0,H46&gt;0,J46&gt;0),G46&amp;":"&amp;H46&amp;" ～ "&amp;I46&amp;":"&amp;J46,IF(AND(AB46&gt;0,AB47&gt;0,H46=0,J46=0,H47=0,J47=0),G46&amp;":"&amp;H46&amp;"0～"&amp;I46&amp;":"&amp;J46&amp;"0、"&amp;G47&amp;":"&amp;H47&amp;"0～"&amp;I47&amp;":"&amp;J47&amp;"0",IF(AND(AB46&gt;0,AB47&gt;0,H46&gt;0,J46&gt;0,H47&gt;0,J47&gt;0),G46&amp;":"&amp;H46&amp;"～"&amp;I46&amp;":"&amp;J46&amp;"、"&amp;G47&amp;":"&amp;H47&amp;"～"&amp;I47&amp;":"&amp;J47,IF(AND(AB46&gt;0,AB47&gt;0,H46&gt;0,J46&gt;0,H47=0,J47=0),G46&amp;":"&amp;H46&amp;"～"&amp;I46&amp;":"&amp;J46&amp;"、"&amp;G47&amp;":"&amp;H47&amp;"0～"&amp;I47&amp;":"&amp;J47&amp;"0",IF(AND(AB46&gt;0,AB47&gt;0,H46=0,J46=0,H47&gt;0,J47&gt;0),G46&amp;":"&amp;H46&amp;"0～"&amp;I46&amp;":"&amp;J46&amp;"0、"&amp;G47&amp;":"&amp;H47&amp;"～"&amp;I47&amp;":"&amp;J47)))))))</f>
        <v/>
      </c>
      <c r="Q47" s="92"/>
      <c r="R47" s="93"/>
      <c r="S47" s="75"/>
      <c r="T47" s="73"/>
      <c r="W47" s="45">
        <f t="shared" si="0"/>
        <v>0</v>
      </c>
      <c r="X47" s="46">
        <f t="shared" si="1"/>
        <v>0</v>
      </c>
      <c r="Y47" s="47">
        <f t="shared" si="2"/>
        <v>0</v>
      </c>
      <c r="Z47" s="47">
        <f t="shared" si="3"/>
        <v>0</v>
      </c>
      <c r="AA47" s="48">
        <f>(X47-W47)</f>
        <v>0</v>
      </c>
      <c r="AB47" s="48">
        <f t="shared" si="4"/>
        <v>0</v>
      </c>
      <c r="AC47" s="84"/>
      <c r="AD47" s="71"/>
    </row>
    <row r="48" spans="1:30" ht="15" customHeight="1" x14ac:dyDescent="0.15">
      <c r="A48" s="79">
        <v>29</v>
      </c>
      <c r="B48" s="81" t="s">
        <v>47</v>
      </c>
      <c r="C48" s="24"/>
      <c r="D48" s="30"/>
      <c r="E48" s="56"/>
      <c r="F48" s="64"/>
      <c r="G48" s="34"/>
      <c r="H48" s="27"/>
      <c r="I48" s="61"/>
      <c r="J48" s="37"/>
      <c r="K48" s="87"/>
      <c r="M48" s="102">
        <f>IF(A48=0,"",A48)</f>
        <v>29</v>
      </c>
      <c r="N48" s="103" t="str">
        <f>IF(B48=0,"",B48)</f>
        <v>金</v>
      </c>
      <c r="O48" s="105" t="str">
        <f>IF(AND(AA48=0,AA49=0),"時　　　分　～　　時　　　分",IF(AND(AA48&gt;0,AA49=0,D48=0,F48=0),C48&amp;"時"&amp;D48&amp;"0分 ～ "&amp;E48&amp;"時"&amp;F48&amp;"0分",IF(AND(AA48&gt;0,AA49=0,D48&gt;0,F48&gt;0),C48&amp;"時"&amp;D48&amp;"分 ～ "&amp;E48&amp;"時"&amp;F48&amp;"分",IF(AND(AA48&gt;0,AA49&gt;0,D48=0,F48=0,D49=0,F49=0),C48&amp;"時"&amp;D48&amp;"0分～"&amp;E48&amp;"時"&amp;F48&amp;"0分、"&amp;C49&amp;"時"&amp;D49&amp;"0分～"&amp;E49&amp;"時"&amp;F49&amp;"0分",IF(AND(AA48&gt;0,AA49&gt;0,D48&gt;0,F48&gt;0,D49&gt;0,F49&gt;0),C48&amp;"時"&amp;D48&amp;"分～"&amp;E48&amp;"時"&amp;F48&amp;"分、"&amp;C49&amp;"時"&amp;D49&amp;"分～"&amp;E49&amp;"時"&amp;F49&amp;"分",IF(AND(AA48&gt;0,AA49&gt;0,D48&gt;0,F48&gt;0,D49=0,F49=0),C48&amp;"時"&amp;D48&amp;"分～"&amp;E48&amp;"時"&amp;F48&amp;"分、"&amp;C49&amp;"時"&amp;D49&amp;"0分～"&amp;E49&amp;"時"&amp;F49&amp;"0分",IF(AND(AA48&gt;0,AA49&gt;0,D48=0,F48=0,D49&gt;0,F49&gt;0),C48&amp;"時"&amp;D48&amp;"0分～"&amp;E48&amp;"時"&amp;F48&amp;"0分、"&amp;C49&amp;"時"&amp;D49&amp;"分～"&amp;E49&amp;"時"&amp;F49&amp;"分")))))))</f>
        <v>時　　　分　～　　時　　　分</v>
      </c>
      <c r="P48" s="106"/>
      <c r="Q48" s="109" t="str">
        <f>IF(AC48=0,"",IF(AC48&gt;8,"入力ミス",AC48))</f>
        <v/>
      </c>
      <c r="R48" s="110"/>
      <c r="S48" s="74"/>
      <c r="T48" s="72" t="str">
        <f>IF(K48=0,"",K48)</f>
        <v/>
      </c>
      <c r="W48" s="41">
        <f t="shared" si="0"/>
        <v>0</v>
      </c>
      <c r="X48" s="42">
        <f t="shared" si="1"/>
        <v>0</v>
      </c>
      <c r="Y48" s="43">
        <f t="shared" si="2"/>
        <v>0</v>
      </c>
      <c r="Z48" s="43">
        <f t="shared" si="3"/>
        <v>0</v>
      </c>
      <c r="AA48" s="44">
        <f>(X48-W48)-AB48-AB49</f>
        <v>0</v>
      </c>
      <c r="AB48" s="44">
        <f t="shared" si="4"/>
        <v>0</v>
      </c>
      <c r="AC48" s="83">
        <f>SUM(AA48:AA49)</f>
        <v>0</v>
      </c>
      <c r="AD48" s="70">
        <f>SUM(AB48:AB49)</f>
        <v>0</v>
      </c>
    </row>
    <row r="49" spans="1:30" ht="15" customHeight="1" x14ac:dyDescent="0.15">
      <c r="A49" s="80"/>
      <c r="B49" s="82"/>
      <c r="C49" s="19"/>
      <c r="D49" s="31"/>
      <c r="E49" s="57"/>
      <c r="F49" s="31"/>
      <c r="G49" s="35"/>
      <c r="H49" s="28"/>
      <c r="I49" s="62"/>
      <c r="J49" s="38"/>
      <c r="K49" s="88"/>
      <c r="M49" s="78"/>
      <c r="N49" s="104"/>
      <c r="O49" s="15" t="str">
        <f>IF(AD48=0,"","休憩時間")</f>
        <v/>
      </c>
      <c r="P49" s="40" t="str">
        <f>IF(AND(AB48=0,AB49=0),"",IF(AND(AB48&gt;0,AB49=0,H48=0,J48=0),G48&amp;":"&amp;H48&amp;"0 ～ "&amp;I48&amp;":"&amp;J48&amp;"0",IF(AND(AB48&gt;0,AB49=0,H48&gt;0,J48&gt;0),G48&amp;":"&amp;H48&amp;" ～ "&amp;I48&amp;":"&amp;J48,IF(AND(AB48&gt;0,AB49&gt;0,H48=0,J48=0,H49=0,J49=0),G48&amp;":"&amp;H48&amp;"0～"&amp;I48&amp;":"&amp;J48&amp;"0、"&amp;G49&amp;":"&amp;H49&amp;"0～"&amp;I49&amp;":"&amp;J49&amp;"0",IF(AND(AB48&gt;0,AB49&gt;0,H48&gt;0,J48&gt;0,H49&gt;0,J49&gt;0),G48&amp;":"&amp;H48&amp;"～"&amp;I48&amp;":"&amp;J48&amp;"、"&amp;G49&amp;":"&amp;H49&amp;"～"&amp;I49&amp;":"&amp;J49,IF(AND(AB48&gt;0,AB49&gt;0,H48&gt;0,J48&gt;0,H49=0,J49=0),G48&amp;":"&amp;H48&amp;"～"&amp;I48&amp;":"&amp;J48&amp;"、"&amp;G49&amp;":"&amp;H49&amp;"0～"&amp;I49&amp;":"&amp;J49&amp;"0",IF(AND(AB48&gt;0,AB49&gt;0,H48=0,J48=0,H49&gt;0,J49&gt;0),G48&amp;":"&amp;H48&amp;"0～"&amp;I48&amp;":"&amp;J48&amp;"0、"&amp;G49&amp;":"&amp;H49&amp;"～"&amp;I49&amp;":"&amp;J49)))))))</f>
        <v/>
      </c>
      <c r="Q49" s="92"/>
      <c r="R49" s="93"/>
      <c r="S49" s="75"/>
      <c r="T49" s="169"/>
      <c r="W49" s="45">
        <f t="shared" si="0"/>
        <v>0</v>
      </c>
      <c r="X49" s="46">
        <f t="shared" si="1"/>
        <v>0</v>
      </c>
      <c r="Y49" s="47">
        <f t="shared" si="2"/>
        <v>0</v>
      </c>
      <c r="Z49" s="47">
        <f t="shared" si="3"/>
        <v>0</v>
      </c>
      <c r="AA49" s="48">
        <f>(X49-W49)</f>
        <v>0</v>
      </c>
      <c r="AB49" s="48">
        <f t="shared" si="4"/>
        <v>0</v>
      </c>
      <c r="AC49" s="84"/>
      <c r="AD49" s="71"/>
    </row>
    <row r="50" spans="1:30" ht="15" customHeight="1" x14ac:dyDescent="0.15">
      <c r="A50" s="79"/>
      <c r="B50" s="81"/>
      <c r="C50" s="24"/>
      <c r="D50" s="30"/>
      <c r="E50" s="56"/>
      <c r="F50" s="64"/>
      <c r="G50" s="34"/>
      <c r="H50" s="27"/>
      <c r="I50" s="61"/>
      <c r="J50" s="37"/>
      <c r="K50" s="87"/>
      <c r="M50" s="77" t="str">
        <f>IF(A50=0,"",A50)</f>
        <v/>
      </c>
      <c r="N50" s="108" t="str">
        <f>IF(B50=0,"",B50)</f>
        <v/>
      </c>
      <c r="O50" s="105" t="str">
        <f>IF(AND(AA50=0,AA51=0),"時　　　分　～　　時　　　分",IF(AND(AA50&gt;0,AA51=0,D50=0,F50=0),C50&amp;"時"&amp;D50&amp;"0分 ～ "&amp;E50&amp;"時"&amp;F50&amp;"0分",IF(AND(AA50&gt;0,AA51=0,D50&gt;0,F50&gt;0),C50&amp;"時"&amp;D50&amp;"分 ～ "&amp;E50&amp;"時"&amp;F50&amp;"分",IF(AND(AA50&gt;0,AA51&gt;0,D50=0,F50=0,D51=0,F51=0),C50&amp;"時"&amp;D50&amp;"0分～"&amp;E50&amp;"時"&amp;F50&amp;"0分、"&amp;C51&amp;"時"&amp;D51&amp;"0分～"&amp;E51&amp;"時"&amp;F51&amp;"0分",IF(AND(AA50&gt;0,AA51&gt;0,D50&gt;0,F50&gt;0,D51&gt;0,F51&gt;0),C50&amp;"時"&amp;D50&amp;"分～"&amp;E50&amp;"時"&amp;F50&amp;"分、"&amp;C51&amp;"時"&amp;D51&amp;"分～"&amp;E51&amp;"時"&amp;F51&amp;"分",IF(AND(AA50&gt;0,AA51&gt;0,D50&gt;0,F50&gt;0,D51=0,F51=0),C50&amp;"時"&amp;D50&amp;"分～"&amp;E50&amp;"時"&amp;F50&amp;"分、"&amp;C51&amp;"時"&amp;D51&amp;"0分～"&amp;E51&amp;"時"&amp;F51&amp;"0分",IF(AND(AA50&gt;0,AA51&gt;0,D50=0,F50=0,D51&gt;0,F51&gt;0),C50&amp;"時"&amp;D50&amp;"0分～"&amp;E50&amp;"時"&amp;F50&amp;"0分、"&amp;C51&amp;"時"&amp;D51&amp;"分～"&amp;E51&amp;"時"&amp;F51&amp;"分")))))))</f>
        <v>時　　　分　～　　時　　　分</v>
      </c>
      <c r="P50" s="106"/>
      <c r="Q50" s="109" t="str">
        <f>IF(AC50=0,"",IF(AC50&gt;8,"入力ミス",AC50))</f>
        <v/>
      </c>
      <c r="R50" s="110"/>
      <c r="S50" s="107"/>
      <c r="T50" s="72" t="str">
        <f>IF(K50=0,"",K50)</f>
        <v/>
      </c>
      <c r="W50" s="41">
        <f t="shared" si="0"/>
        <v>0</v>
      </c>
      <c r="X50" s="42">
        <f t="shared" si="1"/>
        <v>0</v>
      </c>
      <c r="Y50" s="43">
        <f t="shared" si="2"/>
        <v>0</v>
      </c>
      <c r="Z50" s="43">
        <f t="shared" si="3"/>
        <v>0</v>
      </c>
      <c r="AA50" s="44">
        <f>(X50-W50)-AB50-AB51</f>
        <v>0</v>
      </c>
      <c r="AB50" s="44">
        <f t="shared" si="4"/>
        <v>0</v>
      </c>
      <c r="AC50" s="83">
        <f>SUM(AA50:AA51)</f>
        <v>0</v>
      </c>
      <c r="AD50" s="70">
        <f>SUM(AB50:AB51)</f>
        <v>0</v>
      </c>
    </row>
    <row r="51" spans="1:30" ht="15" customHeight="1" x14ac:dyDescent="0.15">
      <c r="A51" s="80"/>
      <c r="B51" s="82"/>
      <c r="C51" s="19"/>
      <c r="D51" s="31"/>
      <c r="E51" s="57"/>
      <c r="F51" s="31"/>
      <c r="G51" s="35"/>
      <c r="H51" s="28"/>
      <c r="I51" s="62"/>
      <c r="J51" s="38"/>
      <c r="K51" s="88"/>
      <c r="M51" s="78"/>
      <c r="N51" s="104"/>
      <c r="O51" s="15" t="str">
        <f>IF(AD50=0,"","休憩時間")</f>
        <v/>
      </c>
      <c r="P51" s="40" t="str">
        <f>IF(AND(AB50=0,AB51=0),"",IF(AND(AB50&gt;0,AB51=0,H50=0,J50=0),G50&amp;":"&amp;H50&amp;"0 ～ "&amp;I50&amp;":"&amp;J50&amp;"0",IF(AND(AB50&gt;0,AB51=0,H50&gt;0,J50&gt;0),G50&amp;":"&amp;H50&amp;" ～ "&amp;I50&amp;":"&amp;J50,IF(AND(AB50&gt;0,AB51&gt;0,H50=0,J50=0,H51=0,J51=0),G50&amp;":"&amp;H50&amp;"0～"&amp;I50&amp;":"&amp;J50&amp;"0、"&amp;G51&amp;":"&amp;H51&amp;"0～"&amp;I51&amp;":"&amp;J51&amp;"0",IF(AND(AB50&gt;0,AB51&gt;0,H50&gt;0,J50&gt;0,H51&gt;0,J51&gt;0),G50&amp;":"&amp;H50&amp;"～"&amp;I50&amp;":"&amp;J50&amp;"、"&amp;G51&amp;":"&amp;H51&amp;"～"&amp;I51&amp;":"&amp;J51,IF(AND(AB50&gt;0,AB51&gt;0,H50&gt;0,J50&gt;0,H51=0,J51=0),G50&amp;":"&amp;H50&amp;"～"&amp;I50&amp;":"&amp;J50&amp;"、"&amp;G51&amp;":"&amp;H51&amp;"0～"&amp;I51&amp;":"&amp;J51&amp;"0",IF(AND(AB50&gt;0,AB51&gt;0,H50=0,J50=0,H51&gt;0,J51&gt;0),G50&amp;":"&amp;H50&amp;"0～"&amp;I50&amp;":"&amp;J50&amp;"0、"&amp;G51&amp;":"&amp;H51&amp;"～"&amp;I51&amp;":"&amp;J51)))))))</f>
        <v/>
      </c>
      <c r="Q51" s="92"/>
      <c r="R51" s="93"/>
      <c r="S51" s="75"/>
      <c r="T51" s="73"/>
      <c r="W51" s="45">
        <f t="shared" si="0"/>
        <v>0</v>
      </c>
      <c r="X51" s="46">
        <f t="shared" si="1"/>
        <v>0</v>
      </c>
      <c r="Y51" s="47">
        <f t="shared" si="2"/>
        <v>0</v>
      </c>
      <c r="Z51" s="47">
        <f t="shared" si="3"/>
        <v>0</v>
      </c>
      <c r="AA51" s="48">
        <f>(X51-W51)</f>
        <v>0</v>
      </c>
      <c r="AB51" s="48">
        <f t="shared" si="4"/>
        <v>0</v>
      </c>
      <c r="AC51" s="84"/>
      <c r="AD51" s="71"/>
    </row>
    <row r="52" spans="1:30" ht="15" customHeight="1" x14ac:dyDescent="0.15">
      <c r="A52" s="79"/>
      <c r="B52" s="81"/>
      <c r="C52" s="24"/>
      <c r="D52" s="30"/>
      <c r="E52" s="56"/>
      <c r="F52" s="64"/>
      <c r="G52" s="34"/>
      <c r="H52" s="27"/>
      <c r="I52" s="61"/>
      <c r="J52" s="37"/>
      <c r="K52" s="87"/>
      <c r="M52" s="77" t="str">
        <f>IF(A52=0,"",A52)</f>
        <v/>
      </c>
      <c r="N52" s="108" t="str">
        <f>IF(B52=0,"",B52)</f>
        <v/>
      </c>
      <c r="O52" s="105" t="str">
        <f>IF(AND(AA52=0,AA53=0),"時　　　分　～　　時　　　分",IF(AND(AA52&gt;0,AA53=0,D52=0,F52=0),C52&amp;"時"&amp;D52&amp;"0分 ～ "&amp;E52&amp;"時"&amp;F52&amp;"0分",IF(AND(AA52&gt;0,AA53=0,D52&gt;0,F52&gt;0),C52&amp;"時"&amp;D52&amp;"分 ～ "&amp;E52&amp;"時"&amp;F52&amp;"分",IF(AND(AA52&gt;0,AA53&gt;0,D52=0,F52=0,D53=0,F53=0),C52&amp;"時"&amp;D52&amp;"0分～"&amp;E52&amp;"時"&amp;F52&amp;"0分、"&amp;C53&amp;"時"&amp;D53&amp;"0分～"&amp;E53&amp;"時"&amp;F53&amp;"0分",IF(AND(AA52&gt;0,AA53&gt;0,D52&gt;0,F52&gt;0,D53&gt;0,F53&gt;0),C52&amp;"時"&amp;D52&amp;"分～"&amp;E52&amp;"時"&amp;F52&amp;"分、"&amp;C53&amp;"時"&amp;D53&amp;"分～"&amp;E53&amp;"時"&amp;F53&amp;"分",IF(AND(AA52&gt;0,AA53&gt;0,D52&gt;0,F52&gt;0,D53=0,F53=0),C52&amp;"時"&amp;D52&amp;"分～"&amp;E52&amp;"時"&amp;F52&amp;"分、"&amp;C53&amp;"時"&amp;D53&amp;"0分～"&amp;E53&amp;"時"&amp;F53&amp;"0分",IF(AND(AA52&gt;0,AA53&gt;0,D52=0,F52=0,D53&gt;0,F53&gt;0),C52&amp;"時"&amp;D52&amp;"0分～"&amp;E52&amp;"時"&amp;F52&amp;"0分、"&amp;C53&amp;"時"&amp;D53&amp;"分～"&amp;E53&amp;"時"&amp;F53&amp;"分")))))))</f>
        <v>時　　　分　～　　時　　　分</v>
      </c>
      <c r="P52" s="106"/>
      <c r="Q52" s="109" t="str">
        <f>IF(AC52=0,"",IF(AC52&gt;8,"入力ミス",AC52))</f>
        <v/>
      </c>
      <c r="R52" s="110"/>
      <c r="S52" s="107"/>
      <c r="T52" s="72" t="str">
        <f>IF(K52=0,"",K52)</f>
        <v/>
      </c>
      <c r="W52" s="41">
        <f t="shared" si="0"/>
        <v>0</v>
      </c>
      <c r="X52" s="42">
        <f t="shared" si="1"/>
        <v>0</v>
      </c>
      <c r="Y52" s="43">
        <f t="shared" si="2"/>
        <v>0</v>
      </c>
      <c r="Z52" s="43">
        <f t="shared" si="3"/>
        <v>0</v>
      </c>
      <c r="AA52" s="44">
        <f>(X52-W52)-AB52-AB53</f>
        <v>0</v>
      </c>
      <c r="AB52" s="44">
        <f t="shared" si="4"/>
        <v>0</v>
      </c>
      <c r="AC52" s="83">
        <f>SUM(AA52:AA53)</f>
        <v>0</v>
      </c>
      <c r="AD52" s="70">
        <f>SUM(AB52:AB53)</f>
        <v>0</v>
      </c>
    </row>
    <row r="53" spans="1:30" ht="15" customHeight="1" thickBot="1" x14ac:dyDescent="0.2">
      <c r="A53" s="89"/>
      <c r="B53" s="90"/>
      <c r="C53" s="26"/>
      <c r="D53" s="33"/>
      <c r="E53" s="59"/>
      <c r="F53" s="33"/>
      <c r="G53" s="36"/>
      <c r="H53" s="29"/>
      <c r="I53" s="63"/>
      <c r="J53" s="39"/>
      <c r="K53" s="91"/>
      <c r="M53" s="78"/>
      <c r="N53" s="104"/>
      <c r="O53" s="15" t="str">
        <f>IF(AD52=0,"","休憩時間")</f>
        <v/>
      </c>
      <c r="P53" s="40" t="str">
        <f>IF(AND(AB52=0,AB53=0),"",IF(AND(AB52&gt;0,AB53=0,H52=0,J52=0),G52&amp;":"&amp;H52&amp;"0 ～ "&amp;I52&amp;":"&amp;J52&amp;"0",IF(AND(AB52&gt;0,AB53=0,H52&gt;0,J52&gt;0),G52&amp;":"&amp;H52&amp;" ～ "&amp;I52&amp;":"&amp;J52,IF(AND(AB52&gt;0,AB53&gt;0,H52=0,J52=0,H53=0,J53=0),G52&amp;":"&amp;H52&amp;"0～"&amp;I52&amp;":"&amp;J52&amp;"0、"&amp;G53&amp;":"&amp;H53&amp;"0～"&amp;I53&amp;":"&amp;J53&amp;"0",IF(AND(AB52&gt;0,AB53&gt;0,H52&gt;0,J52&gt;0,H53&gt;0,J53&gt;0),G52&amp;":"&amp;H52&amp;"～"&amp;I52&amp;":"&amp;J52&amp;"、"&amp;G53&amp;":"&amp;H53&amp;"～"&amp;I53&amp;":"&amp;J53,IF(AND(AB52&gt;0,AB53&gt;0,H52&gt;0,J52&gt;0,H53=0,J53=0),G52&amp;":"&amp;H52&amp;"～"&amp;I52&amp;":"&amp;J52&amp;"、"&amp;G53&amp;":"&amp;H53&amp;"0～"&amp;I53&amp;":"&amp;J53&amp;"0",IF(AND(AB52&gt;0,AB53&gt;0,H52=0,J52=0,H53&gt;0,J53&gt;0),G52&amp;":"&amp;H52&amp;"0～"&amp;I52&amp;":"&amp;J52&amp;"0、"&amp;G53&amp;":"&amp;H53&amp;"～"&amp;I53&amp;":"&amp;J53)))))))</f>
        <v/>
      </c>
      <c r="Q53" s="92"/>
      <c r="R53" s="93"/>
      <c r="S53" s="75"/>
      <c r="T53" s="73"/>
      <c r="W53" s="45">
        <f t="shared" si="0"/>
        <v>0</v>
      </c>
      <c r="X53" s="46">
        <f t="shared" si="1"/>
        <v>0</v>
      </c>
      <c r="Y53" s="47">
        <f t="shared" si="2"/>
        <v>0</v>
      </c>
      <c r="Z53" s="47">
        <f t="shared" si="3"/>
        <v>0</v>
      </c>
      <c r="AA53" s="48">
        <f>(X53-W53)</f>
        <v>0</v>
      </c>
      <c r="AB53" s="48">
        <f t="shared" si="4"/>
        <v>0</v>
      </c>
      <c r="AC53" s="84"/>
      <c r="AD53" s="71"/>
    </row>
    <row r="54" spans="1:30" ht="30" customHeight="1" x14ac:dyDescent="0.15">
      <c r="M54" s="4"/>
      <c r="N54" s="5"/>
      <c r="O54" s="5"/>
      <c r="P54" s="8" t="s">
        <v>3</v>
      </c>
      <c r="Q54" s="85" t="str">
        <f>DBCS(SUM(Q10:R53))</f>
        <v>０</v>
      </c>
      <c r="R54" s="86"/>
      <c r="S54" s="13" t="s">
        <v>11</v>
      </c>
      <c r="T54" s="6"/>
    </row>
    <row r="55" spans="1:30" ht="28.5" customHeight="1" x14ac:dyDescent="0.15">
      <c r="M55" s="141" t="s">
        <v>9</v>
      </c>
      <c r="N55" s="142"/>
      <c r="O55" s="142"/>
      <c r="P55" s="142"/>
      <c r="Q55" s="142"/>
      <c r="R55" s="142"/>
      <c r="S55" s="142"/>
      <c r="T55" s="142"/>
    </row>
    <row r="56" spans="1:30" ht="30" customHeight="1" thickBot="1" x14ac:dyDescent="0.2">
      <c r="P56" s="152" t="s">
        <v>26</v>
      </c>
      <c r="Q56" s="152"/>
      <c r="R56" s="1" t="s">
        <v>5</v>
      </c>
      <c r="T56" s="3" t="s">
        <v>4</v>
      </c>
    </row>
    <row r="57" spans="1:30" ht="27" customHeight="1" thickBot="1" x14ac:dyDescent="0.2">
      <c r="P57" s="11" t="s">
        <v>38</v>
      </c>
      <c r="Q57" s="10"/>
      <c r="R57" s="166" t="s">
        <v>35</v>
      </c>
      <c r="S57" s="167"/>
      <c r="T57" s="168"/>
    </row>
  </sheetData>
  <mergeCells count="268">
    <mergeCell ref="S8:S9"/>
    <mergeCell ref="T40:T41"/>
    <mergeCell ref="T42:T43"/>
    <mergeCell ref="T22:T23"/>
    <mergeCell ref="S52:S53"/>
    <mergeCell ref="T52:T53"/>
    <mergeCell ref="AC52:AC53"/>
    <mergeCell ref="T34:T35"/>
    <mergeCell ref="T36:T37"/>
    <mergeCell ref="T24:T25"/>
    <mergeCell ref="T28:T29"/>
    <mergeCell ref="S44:S45"/>
    <mergeCell ref="AC24:AC25"/>
    <mergeCell ref="S22:S23"/>
    <mergeCell ref="S26:S27"/>
    <mergeCell ref="S38:S39"/>
    <mergeCell ref="S36:S37"/>
    <mergeCell ref="S34:S35"/>
    <mergeCell ref="N36:N37"/>
    <mergeCell ref="B32:B33"/>
    <mergeCell ref="A34:A35"/>
    <mergeCell ref="B34:B35"/>
    <mergeCell ref="A1:B1"/>
    <mergeCell ref="C1:D1"/>
    <mergeCell ref="Q4:T6"/>
    <mergeCell ref="T16:T17"/>
    <mergeCell ref="T18:T19"/>
    <mergeCell ref="T20:T21"/>
    <mergeCell ref="O12:P12"/>
    <mergeCell ref="M12:M13"/>
    <mergeCell ref="T14:T15"/>
    <mergeCell ref="T12:T13"/>
    <mergeCell ref="M10:M11"/>
    <mergeCell ref="N10:N11"/>
    <mergeCell ref="Q10:R11"/>
    <mergeCell ref="S10:S11"/>
    <mergeCell ref="O14:P14"/>
    <mergeCell ref="M14:M15"/>
    <mergeCell ref="M16:M17"/>
    <mergeCell ref="N16:N17"/>
    <mergeCell ref="Q16:R17"/>
    <mergeCell ref="S16:S17"/>
    <mergeCell ref="N30:N31"/>
    <mergeCell ref="Q30:R31"/>
    <mergeCell ref="S30:S31"/>
    <mergeCell ref="O30:P30"/>
    <mergeCell ref="Q54:R54"/>
    <mergeCell ref="A52:A53"/>
    <mergeCell ref="B52:B53"/>
    <mergeCell ref="K52:K53"/>
    <mergeCell ref="M52:M53"/>
    <mergeCell ref="N52:N53"/>
    <mergeCell ref="O52:P52"/>
    <mergeCell ref="Q52:R53"/>
    <mergeCell ref="O32:P32"/>
    <mergeCell ref="Q36:R37"/>
    <mergeCell ref="O36:P36"/>
    <mergeCell ref="M34:M35"/>
    <mergeCell ref="N34:N35"/>
    <mergeCell ref="Q38:R39"/>
    <mergeCell ref="O38:P38"/>
    <mergeCell ref="M40:M41"/>
    <mergeCell ref="N40:N41"/>
    <mergeCell ref="Q34:R35"/>
    <mergeCell ref="O34:P34"/>
    <mergeCell ref="M36:M37"/>
    <mergeCell ref="R57:T57"/>
    <mergeCell ref="T46:T47"/>
    <mergeCell ref="T48:T49"/>
    <mergeCell ref="T26:T27"/>
    <mergeCell ref="T44:T45"/>
    <mergeCell ref="T38:T39"/>
    <mergeCell ref="M55:T55"/>
    <mergeCell ref="P56:Q56"/>
    <mergeCell ref="T30:T31"/>
    <mergeCell ref="T32:T33"/>
    <mergeCell ref="M28:M29"/>
    <mergeCell ref="N28:N29"/>
    <mergeCell ref="Q28:R29"/>
    <mergeCell ref="S28:S29"/>
    <mergeCell ref="O28:P28"/>
    <mergeCell ref="M26:M27"/>
    <mergeCell ref="N26:N27"/>
    <mergeCell ref="Q26:R27"/>
    <mergeCell ref="O26:P26"/>
    <mergeCell ref="M32:M33"/>
    <mergeCell ref="N32:N33"/>
    <mergeCell ref="Q32:R33"/>
    <mergeCell ref="S32:S33"/>
    <mergeCell ref="M30:M31"/>
    <mergeCell ref="P4:P6"/>
    <mergeCell ref="N14:N15"/>
    <mergeCell ref="Q14:R15"/>
    <mergeCell ref="N12:N13"/>
    <mergeCell ref="Q12:R13"/>
    <mergeCell ref="O24:P24"/>
    <mergeCell ref="M22:M23"/>
    <mergeCell ref="N22:N23"/>
    <mergeCell ref="Q22:R23"/>
    <mergeCell ref="O22:P22"/>
    <mergeCell ref="O16:P16"/>
    <mergeCell ref="O8:P9"/>
    <mergeCell ref="Q8:R9"/>
    <mergeCell ref="B48:B49"/>
    <mergeCell ref="A22:A23"/>
    <mergeCell ref="B22:B23"/>
    <mergeCell ref="A32:A33"/>
    <mergeCell ref="M1:T1"/>
    <mergeCell ref="Q2:T2"/>
    <mergeCell ref="Q3:T3"/>
    <mergeCell ref="S14:S15"/>
    <mergeCell ref="S12:S13"/>
    <mergeCell ref="M20:M21"/>
    <mergeCell ref="N20:N21"/>
    <mergeCell ref="Q20:R21"/>
    <mergeCell ref="S20:S21"/>
    <mergeCell ref="O20:P20"/>
    <mergeCell ref="M18:M19"/>
    <mergeCell ref="N18:N19"/>
    <mergeCell ref="Q18:R19"/>
    <mergeCell ref="S18:S19"/>
    <mergeCell ref="O18:P18"/>
    <mergeCell ref="T10:T11"/>
    <mergeCell ref="T8:T9"/>
    <mergeCell ref="N8:N9"/>
    <mergeCell ref="M8:M9"/>
    <mergeCell ref="O10:P10"/>
    <mergeCell ref="B10:B11"/>
    <mergeCell ref="C8:F8"/>
    <mergeCell ref="A44:A45"/>
    <mergeCell ref="B44:B45"/>
    <mergeCell ref="A6:A7"/>
    <mergeCell ref="S48:S49"/>
    <mergeCell ref="O48:P48"/>
    <mergeCell ref="M46:M47"/>
    <mergeCell ref="N46:N47"/>
    <mergeCell ref="Q46:R47"/>
    <mergeCell ref="S46:S47"/>
    <mergeCell ref="O46:P46"/>
    <mergeCell ref="Q44:R45"/>
    <mergeCell ref="A16:A17"/>
    <mergeCell ref="B16:B17"/>
    <mergeCell ref="A18:A19"/>
    <mergeCell ref="B18:B19"/>
    <mergeCell ref="B6:B7"/>
    <mergeCell ref="A8:A9"/>
    <mergeCell ref="B8:B9"/>
    <mergeCell ref="A14:A15"/>
    <mergeCell ref="B14:B15"/>
    <mergeCell ref="A12:A13"/>
    <mergeCell ref="A48:A49"/>
    <mergeCell ref="A46:A47"/>
    <mergeCell ref="B46:B47"/>
    <mergeCell ref="K8:K9"/>
    <mergeCell ref="K10:K11"/>
    <mergeCell ref="A40:A41"/>
    <mergeCell ref="B40:B41"/>
    <mergeCell ref="A42:A43"/>
    <mergeCell ref="B42:B43"/>
    <mergeCell ref="A36:A37"/>
    <mergeCell ref="B36:B37"/>
    <mergeCell ref="A38:A39"/>
    <mergeCell ref="B38:B39"/>
    <mergeCell ref="B12:B13"/>
    <mergeCell ref="B20:B21"/>
    <mergeCell ref="A24:A25"/>
    <mergeCell ref="B24:B25"/>
    <mergeCell ref="A26:A27"/>
    <mergeCell ref="B26:B27"/>
    <mergeCell ref="A20:A21"/>
    <mergeCell ref="A28:A29"/>
    <mergeCell ref="B28:B29"/>
    <mergeCell ref="A30:A31"/>
    <mergeCell ref="B30:B31"/>
    <mergeCell ref="A10:A11"/>
    <mergeCell ref="AD10:AD11"/>
    <mergeCell ref="AD12:AD13"/>
    <mergeCell ref="AD14:AD15"/>
    <mergeCell ref="AC16:AC17"/>
    <mergeCell ref="AD16:AD17"/>
    <mergeCell ref="AC12:AC13"/>
    <mergeCell ref="AC14:AC15"/>
    <mergeCell ref="AC10:AC11"/>
    <mergeCell ref="AC22:AC23"/>
    <mergeCell ref="AD22:AD23"/>
    <mergeCell ref="AD34:AD35"/>
    <mergeCell ref="AC36:AC37"/>
    <mergeCell ref="AD36:AD37"/>
    <mergeCell ref="K12:K13"/>
    <mergeCell ref="K14:K15"/>
    <mergeCell ref="K16:K17"/>
    <mergeCell ref="K18:K19"/>
    <mergeCell ref="AD24:AD25"/>
    <mergeCell ref="AC18:AC19"/>
    <mergeCell ref="AD18:AD19"/>
    <mergeCell ref="AC20:AC21"/>
    <mergeCell ref="AD20:AD21"/>
    <mergeCell ref="AC30:AC31"/>
    <mergeCell ref="AD30:AD31"/>
    <mergeCell ref="AC32:AC33"/>
    <mergeCell ref="AD32:AD33"/>
    <mergeCell ref="AC26:AC27"/>
    <mergeCell ref="AD26:AD27"/>
    <mergeCell ref="AC28:AC29"/>
    <mergeCell ref="AD28:AD29"/>
    <mergeCell ref="M24:M25"/>
    <mergeCell ref="N24:N25"/>
    <mergeCell ref="Q24:R25"/>
    <mergeCell ref="S24:S25"/>
    <mergeCell ref="AD48:AD49"/>
    <mergeCell ref="AC42:AC43"/>
    <mergeCell ref="AD42:AD43"/>
    <mergeCell ref="AC44:AC45"/>
    <mergeCell ref="AD44:AD45"/>
    <mergeCell ref="AC38:AC39"/>
    <mergeCell ref="K32:K33"/>
    <mergeCell ref="K34:K35"/>
    <mergeCell ref="K20:K21"/>
    <mergeCell ref="K22:K23"/>
    <mergeCell ref="K24:K25"/>
    <mergeCell ref="K26:K27"/>
    <mergeCell ref="K44:K45"/>
    <mergeCell ref="K46:K47"/>
    <mergeCell ref="K48:K49"/>
    <mergeCell ref="M48:M49"/>
    <mergeCell ref="N48:N49"/>
    <mergeCell ref="Q48:R49"/>
    <mergeCell ref="AC46:AC47"/>
    <mergeCell ref="AD46:AD47"/>
    <mergeCell ref="AC48:AC49"/>
    <mergeCell ref="AD38:AD39"/>
    <mergeCell ref="AC40:AC41"/>
    <mergeCell ref="AD40:AD41"/>
    <mergeCell ref="AD52:AD53"/>
    <mergeCell ref="A50:A51"/>
    <mergeCell ref="B50:B51"/>
    <mergeCell ref="K50:K51"/>
    <mergeCell ref="S50:S51"/>
    <mergeCell ref="T50:T51"/>
    <mergeCell ref="M50:M51"/>
    <mergeCell ref="N50:N51"/>
    <mergeCell ref="O50:P50"/>
    <mergeCell ref="Q50:R51"/>
    <mergeCell ref="AD50:AD51"/>
    <mergeCell ref="F1:G1"/>
    <mergeCell ref="H1:I1"/>
    <mergeCell ref="AC50:AC51"/>
    <mergeCell ref="K36:K37"/>
    <mergeCell ref="K38:K39"/>
    <mergeCell ref="K40:K41"/>
    <mergeCell ref="K42:K43"/>
    <mergeCell ref="K28:K29"/>
    <mergeCell ref="K30:K31"/>
    <mergeCell ref="AC34:AC35"/>
    <mergeCell ref="G8:J8"/>
    <mergeCell ref="O44:P44"/>
    <mergeCell ref="M42:M43"/>
    <mergeCell ref="N42:N43"/>
    <mergeCell ref="Q42:R43"/>
    <mergeCell ref="S42:S43"/>
    <mergeCell ref="O42:P42"/>
    <mergeCell ref="M44:M45"/>
    <mergeCell ref="N44:N45"/>
    <mergeCell ref="Q40:R41"/>
    <mergeCell ref="S40:S41"/>
    <mergeCell ref="O40:P40"/>
    <mergeCell ref="M38:M39"/>
    <mergeCell ref="N38:N39"/>
  </mergeCells>
  <phoneticPr fontId="1"/>
  <conditionalFormatting sqref="Q1:R56 Q58:R1048576 Q57">
    <cfRule type="cellIs" dxfId="7" priority="2" stopIfTrue="1" operator="equal">
      <formula>"入力ミス"</formula>
    </cfRule>
  </conditionalFormatting>
  <conditionalFormatting sqref="R57">
    <cfRule type="cellIs" dxfId="6" priority="1" stopIfTrue="1" operator="equal">
      <formula>"入力ミス"</formula>
    </cfRule>
  </conditionalFormatting>
  <printOptions horizontalCentered="1" verticalCentered="1"/>
  <pageMargins left="0.98425196850393704" right="0.19685039370078741" top="7.874015748031496E-2" bottom="0" header="0.31496062992125984" footer="0.19685039370078741"/>
  <pageSetup paperSize="9" scale="92" orientation="portrait"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D57"/>
  <sheetViews>
    <sheetView zoomScaleNormal="100" workbookViewId="0">
      <selection activeCell="H46" sqref="H46"/>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customWidth="1"/>
    <col min="27" max="30" width="4.5" style="1" customWidth="1"/>
    <col min="31" max="16384" width="9" style="1"/>
  </cols>
  <sheetData>
    <row r="1" spans="1:30" ht="30" customHeight="1" thickBot="1" x14ac:dyDescent="0.2">
      <c r="A1" s="99" t="s">
        <v>28</v>
      </c>
      <c r="B1" s="100"/>
      <c r="C1" s="99" t="str">
        <f>IF(Q10=0,"",""&amp;DBCS(SUM(Q10:R53)))</f>
        <v>０</v>
      </c>
      <c r="D1" s="101"/>
      <c r="E1" s="9" t="s">
        <v>22</v>
      </c>
      <c r="F1" s="96" t="s">
        <v>25</v>
      </c>
      <c r="G1" s="96"/>
      <c r="H1" s="97" t="str">
        <f>DBCS(SUM(Q10:Q53)+SUM('1月分'!Q10:Q53)+SUM('9月分'!Q10:Q53)+SUM('10月分'!Q10:Q53)+SUM('11月分'!Q10:Q53))</f>
        <v>０</v>
      </c>
      <c r="I1" s="98"/>
      <c r="M1" s="139" t="s">
        <v>33</v>
      </c>
      <c r="N1" s="140"/>
      <c r="O1" s="140"/>
      <c r="P1" s="140"/>
      <c r="Q1" s="140"/>
      <c r="R1" s="140"/>
      <c r="S1" s="140"/>
      <c r="T1" s="140"/>
    </row>
    <row r="2" spans="1:30" ht="10.15" customHeight="1" x14ac:dyDescent="0.15">
      <c r="A2" s="66"/>
      <c r="B2" s="66"/>
      <c r="C2" s="66"/>
      <c r="D2" s="66"/>
      <c r="E2" s="66"/>
      <c r="F2" s="66"/>
      <c r="G2" s="67"/>
      <c r="H2" s="67"/>
      <c r="I2" s="67"/>
      <c r="M2" s="16"/>
      <c r="N2" s="12"/>
      <c r="O2" s="12"/>
      <c r="P2" s="12"/>
      <c r="Q2" s="158" t="str">
        <f>IF(G3=0,"",G3&amp;"　　　")</f>
        <v/>
      </c>
      <c r="R2" s="158"/>
      <c r="S2" s="158"/>
      <c r="T2" s="158"/>
    </row>
    <row r="3" spans="1:30" ht="25.15" customHeight="1" x14ac:dyDescent="0.15">
      <c r="A3" s="68"/>
      <c r="B3" s="68"/>
      <c r="C3" s="68"/>
      <c r="D3" s="68"/>
      <c r="E3" s="68"/>
      <c r="F3" s="68"/>
      <c r="G3" s="68"/>
      <c r="H3" s="68"/>
      <c r="I3" s="68"/>
      <c r="M3" s="7"/>
      <c r="N3" s="7"/>
      <c r="O3" s="7"/>
      <c r="P3" s="54" t="str">
        <f>IF('9月分'!D4=0,"( 学番　　　　　)","( 学番　"&amp;'9月分'!D4&amp;" "&amp;"）")</f>
        <v>( 学番　　　　　)</v>
      </c>
      <c r="Q3" s="159" t="str">
        <f>IF('9月分'!D2=0,"","氏名　　　　"&amp;'9月分'!D2&amp;"　　"              )</f>
        <v/>
      </c>
      <c r="R3" s="159"/>
      <c r="S3" s="159"/>
      <c r="T3" s="159"/>
      <c r="U3" s="2"/>
    </row>
    <row r="4" spans="1:30" ht="21" customHeight="1" x14ac:dyDescent="0.15">
      <c r="A4" s="68"/>
      <c r="B4" s="68"/>
      <c r="C4" s="68"/>
      <c r="D4" s="69"/>
      <c r="E4" s="69"/>
      <c r="F4" s="69"/>
      <c r="G4" s="69"/>
      <c r="H4" s="69"/>
      <c r="I4" s="69"/>
      <c r="M4" s="7"/>
      <c r="N4" s="7"/>
      <c r="O4" s="7"/>
      <c r="P4" s="181" t="s">
        <v>29</v>
      </c>
      <c r="Q4" s="180">
        <f>'9月分'!D5</f>
        <v>0</v>
      </c>
      <c r="R4" s="180"/>
      <c r="S4" s="180"/>
      <c r="T4" s="180"/>
      <c r="U4" s="2"/>
    </row>
    <row r="5" spans="1:30" ht="21" customHeight="1" thickBot="1" x14ac:dyDescent="0.2">
      <c r="A5" s="183"/>
      <c r="B5" s="183"/>
      <c r="C5" s="183"/>
      <c r="D5" s="199"/>
      <c r="E5" s="199"/>
      <c r="F5" s="199"/>
      <c r="G5" s="199"/>
      <c r="H5" s="199"/>
      <c r="I5" s="199"/>
      <c r="J5" s="18"/>
      <c r="K5" s="18"/>
      <c r="M5" s="7"/>
      <c r="N5" s="7"/>
      <c r="O5" s="7"/>
      <c r="P5" s="181"/>
      <c r="Q5" s="180"/>
      <c r="R5" s="180"/>
      <c r="S5" s="180"/>
      <c r="T5" s="180"/>
      <c r="W5" s="18"/>
      <c r="X5" s="18"/>
      <c r="Y5" s="18"/>
      <c r="Z5" s="18"/>
    </row>
    <row r="6" spans="1:30" ht="14.25" customHeight="1" x14ac:dyDescent="0.15">
      <c r="A6" s="193">
        <v>12</v>
      </c>
      <c r="B6" s="194" t="s">
        <v>12</v>
      </c>
      <c r="C6" s="10"/>
      <c r="D6" s="199"/>
      <c r="E6" s="199"/>
      <c r="F6" s="199"/>
      <c r="G6" s="199"/>
      <c r="H6" s="199"/>
      <c r="I6" s="199"/>
      <c r="J6" s="10"/>
      <c r="K6" s="10"/>
      <c r="N6" s="17">
        <f>IF(A6=0,"",+A6)</f>
        <v>12</v>
      </c>
      <c r="O6" s="1" t="s">
        <v>12</v>
      </c>
      <c r="P6" s="181"/>
      <c r="Q6" s="180"/>
      <c r="R6" s="180"/>
      <c r="S6" s="180"/>
      <c r="T6" s="180"/>
      <c r="W6" s="10"/>
      <c r="X6" s="10"/>
      <c r="Y6" s="10"/>
      <c r="Z6" s="10"/>
      <c r="AA6" s="10"/>
      <c r="AB6" s="10"/>
      <c r="AC6" s="10"/>
      <c r="AD6" s="10"/>
    </row>
    <row r="7" spans="1:30" ht="7.9" customHeight="1" thickBot="1" x14ac:dyDescent="0.2">
      <c r="A7" s="184"/>
      <c r="B7" s="195"/>
      <c r="C7" s="10"/>
      <c r="D7" s="10"/>
      <c r="E7" s="10"/>
      <c r="F7" s="10"/>
      <c r="G7" s="10"/>
      <c r="H7" s="10"/>
      <c r="I7" s="10"/>
      <c r="J7" s="10"/>
      <c r="K7" s="10"/>
      <c r="W7" s="10"/>
      <c r="X7" s="10"/>
      <c r="Y7" s="10"/>
      <c r="Z7" s="10"/>
      <c r="AA7" s="10"/>
      <c r="AB7" s="10"/>
      <c r="AC7" s="10"/>
      <c r="AD7" s="10"/>
    </row>
    <row r="8" spans="1:30" ht="15" customHeight="1" x14ac:dyDescent="0.15">
      <c r="A8" s="196" t="s">
        <v>13</v>
      </c>
      <c r="B8" s="195" t="s">
        <v>1</v>
      </c>
      <c r="C8" s="151" t="s">
        <v>14</v>
      </c>
      <c r="D8" s="147"/>
      <c r="E8" s="147"/>
      <c r="F8" s="147"/>
      <c r="G8" s="146" t="s">
        <v>10</v>
      </c>
      <c r="H8" s="147"/>
      <c r="I8" s="147"/>
      <c r="J8" s="148"/>
      <c r="K8" s="149" t="s">
        <v>7</v>
      </c>
      <c r="M8" s="160" t="s">
        <v>0</v>
      </c>
      <c r="N8" s="114" t="s">
        <v>1</v>
      </c>
      <c r="O8" s="116" t="s">
        <v>2</v>
      </c>
      <c r="P8" s="117"/>
      <c r="Q8" s="116" t="s">
        <v>18</v>
      </c>
      <c r="R8" s="120"/>
      <c r="S8" s="122" t="s">
        <v>32</v>
      </c>
      <c r="T8" s="112" t="s">
        <v>7</v>
      </c>
    </row>
    <row r="9" spans="1:30" ht="15" customHeight="1" x14ac:dyDescent="0.15">
      <c r="A9" s="196"/>
      <c r="B9" s="195"/>
      <c r="C9" s="20" t="s">
        <v>15</v>
      </c>
      <c r="D9" s="21" t="s">
        <v>16</v>
      </c>
      <c r="E9" s="55" t="s">
        <v>15</v>
      </c>
      <c r="F9" s="21" t="s">
        <v>16</v>
      </c>
      <c r="G9" s="65" t="s">
        <v>15</v>
      </c>
      <c r="H9" s="22" t="s">
        <v>16</v>
      </c>
      <c r="I9" s="60" t="s">
        <v>15</v>
      </c>
      <c r="J9" s="23" t="s">
        <v>16</v>
      </c>
      <c r="K9" s="150"/>
      <c r="M9" s="161"/>
      <c r="N9" s="115"/>
      <c r="O9" s="118"/>
      <c r="P9" s="119"/>
      <c r="Q9" s="118"/>
      <c r="R9" s="121"/>
      <c r="S9" s="123"/>
      <c r="T9" s="113"/>
    </row>
    <row r="10" spans="1:30" ht="15" customHeight="1" x14ac:dyDescent="0.15">
      <c r="A10" s="184">
        <v>2</v>
      </c>
      <c r="B10" s="81" t="s">
        <v>43</v>
      </c>
      <c r="C10" s="24"/>
      <c r="D10" s="30"/>
      <c r="E10" s="56"/>
      <c r="F10" s="64"/>
      <c r="G10" s="34"/>
      <c r="H10" s="27"/>
      <c r="I10" s="61"/>
      <c r="J10" s="37"/>
      <c r="K10" s="87"/>
      <c r="M10" s="153">
        <f>IF(A10=0,"",A10)</f>
        <v>2</v>
      </c>
      <c r="N10" s="154" t="str">
        <f>IF(B10=0,"",B10)</f>
        <v>月</v>
      </c>
      <c r="O10" s="186"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時　　　分　～　　時　　　分</v>
      </c>
      <c r="P10" s="187"/>
      <c r="Q10" s="155" t="str">
        <f>IF(AC10=0,"",IF(AC10&gt;8,"入力ミス",AC10))</f>
        <v/>
      </c>
      <c r="R10" s="156"/>
      <c r="S10" s="157"/>
      <c r="T10" s="111" t="str">
        <f>IF(K10=0,"",K10)</f>
        <v/>
      </c>
      <c r="W10" s="41">
        <f t="shared" ref="W10:W53" si="0">C10+(D10/60)</f>
        <v>0</v>
      </c>
      <c r="X10" s="42">
        <f t="shared" ref="X10:X53" si="1">E10+(F10/60)</f>
        <v>0</v>
      </c>
      <c r="Y10" s="43">
        <f t="shared" ref="Y10:Y53" si="2">G10+(H10/60)</f>
        <v>0</v>
      </c>
      <c r="Z10" s="43">
        <f t="shared" ref="Z10:Z53" si="3">I10+(J10/60)</f>
        <v>0</v>
      </c>
      <c r="AA10" s="44">
        <f>(X10-W10)-AB10-AB11</f>
        <v>0</v>
      </c>
      <c r="AB10" s="44">
        <f t="shared" ref="AB10:AB53" si="4">(Z10-Y10)</f>
        <v>0</v>
      </c>
      <c r="AC10" s="83">
        <f>SUM(AA10:AA11)</f>
        <v>0</v>
      </c>
      <c r="AD10" s="70">
        <f>SUM(AB10:AB11)</f>
        <v>0</v>
      </c>
    </row>
    <row r="11" spans="1:30" ht="15" customHeight="1" x14ac:dyDescent="0.15">
      <c r="A11" s="184"/>
      <c r="B11" s="82"/>
      <c r="C11" s="19"/>
      <c r="D11" s="31"/>
      <c r="E11" s="57"/>
      <c r="F11" s="31"/>
      <c r="G11" s="35"/>
      <c r="H11" s="28"/>
      <c r="I11" s="62"/>
      <c r="J11" s="38"/>
      <c r="K11" s="88"/>
      <c r="M11" s="78"/>
      <c r="N11" s="104"/>
      <c r="O11" s="15" t="str">
        <f>IF(AD10=0,"","休憩時間")</f>
        <v/>
      </c>
      <c r="P11" s="40" t="str">
        <f>IF(AND(AB10=0,AB11=0),"",IF(AND(AB10&gt;0,AB11=0,H10=0,J10=0),G10&amp;":"&amp;H10&amp;"0 ～ "&amp;I10&amp;":"&amp;J10&amp;"0",IF(AND(AB10&gt;0,AB11=0,H10&gt;0,J10&gt;0),G10&amp;":"&amp;H10&amp;" ～ "&amp;I10&amp;":"&amp;J10,IF(AND(AB10&gt;0,AB11&gt;0,H10=0,J10=0,H11=0,J11=0),G10&amp;":"&amp;H10&amp;"0～"&amp;I10&amp;":"&amp;J10&amp;"0、"&amp;G11&amp;":"&amp;H11&amp;"0～"&amp;I11&amp;":"&amp;J11&amp;"0",IF(AND(AB10&gt;0,AB11&gt;0,H10&gt;0,J10&gt;0,H11&gt;0,J11&gt;0),G10&amp;":"&amp;H10&amp;"～"&amp;I10&amp;":"&amp;J10&amp;"、"&amp;G11&amp;":"&amp;H11&amp;"～"&amp;I11&amp;":"&amp;J11,IF(AND(AB10&gt;0,AB11&gt;0,H10&gt;0,J10&gt;0,H11=0,J11=0),G10&amp;":"&amp;H10&amp;"～"&amp;I10&amp;":"&amp;J10&amp;"、"&amp;G11&amp;":"&amp;H11&amp;"0～"&amp;I11&amp;":"&amp;J11&amp;"0",IF(AND(AB10&gt;0,AB11&gt;0,H10=0,J10=0,H11&gt;0,J11&gt;0),G10&amp;":"&amp;H10&amp;"0～"&amp;I10&amp;":"&amp;J10&amp;"0、"&amp;G11&amp;":"&amp;H11&amp;"～"&amp;I11&amp;":"&amp;J11)))))))</f>
        <v/>
      </c>
      <c r="Q11" s="94"/>
      <c r="R11" s="95"/>
      <c r="S11" s="75"/>
      <c r="T11" s="73"/>
      <c r="W11" s="45">
        <f t="shared" si="0"/>
        <v>0</v>
      </c>
      <c r="X11" s="46">
        <f t="shared" si="1"/>
        <v>0</v>
      </c>
      <c r="Y11" s="47">
        <f t="shared" si="2"/>
        <v>0</v>
      </c>
      <c r="Z11" s="47">
        <f t="shared" si="3"/>
        <v>0</v>
      </c>
      <c r="AA11" s="48">
        <f>(X11-W11)</f>
        <v>0</v>
      </c>
      <c r="AB11" s="48">
        <f t="shared" si="4"/>
        <v>0</v>
      </c>
      <c r="AC11" s="84"/>
      <c r="AD11" s="71"/>
    </row>
    <row r="12" spans="1:30" ht="15" customHeight="1" x14ac:dyDescent="0.15">
      <c r="A12" s="184">
        <v>3</v>
      </c>
      <c r="B12" s="81" t="s">
        <v>45</v>
      </c>
      <c r="C12" s="24"/>
      <c r="D12" s="30"/>
      <c r="E12" s="56"/>
      <c r="F12" s="30"/>
      <c r="G12" s="34"/>
      <c r="H12" s="27"/>
      <c r="I12" s="61"/>
      <c r="J12" s="37"/>
      <c r="K12" s="87"/>
      <c r="M12" s="77">
        <f>IF(A12=0,"",A12)</f>
        <v>3</v>
      </c>
      <c r="N12" s="108" t="str">
        <f>IF(B12=0,"",B12)</f>
        <v>火</v>
      </c>
      <c r="O12" s="105"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06"/>
      <c r="Q12" s="109" t="str">
        <f>IF(AC12=0,"",IF(AC12&gt;8,"入力ミス",AC12))</f>
        <v/>
      </c>
      <c r="R12" s="110"/>
      <c r="S12" s="107"/>
      <c r="T12" s="72" t="str">
        <f>IF(K12=0,"",K12)</f>
        <v/>
      </c>
      <c r="W12" s="41">
        <f t="shared" si="0"/>
        <v>0</v>
      </c>
      <c r="X12" s="42">
        <f t="shared" si="1"/>
        <v>0</v>
      </c>
      <c r="Y12" s="43">
        <f t="shared" si="2"/>
        <v>0</v>
      </c>
      <c r="Z12" s="43">
        <f t="shared" si="3"/>
        <v>0</v>
      </c>
      <c r="AA12" s="44">
        <f>(X12-W12)-AB12-AB13</f>
        <v>0</v>
      </c>
      <c r="AB12" s="44">
        <f t="shared" si="4"/>
        <v>0</v>
      </c>
      <c r="AC12" s="83">
        <f>SUM(AA12:AA13)</f>
        <v>0</v>
      </c>
      <c r="AD12" s="70">
        <f>SUM(AB12:AB13)</f>
        <v>0</v>
      </c>
    </row>
    <row r="13" spans="1:30" ht="15" customHeight="1" x14ac:dyDescent="0.15">
      <c r="A13" s="184"/>
      <c r="B13" s="82"/>
      <c r="C13" s="25"/>
      <c r="D13" s="32"/>
      <c r="E13" s="58"/>
      <c r="F13" s="32"/>
      <c r="G13" s="35"/>
      <c r="H13" s="28"/>
      <c r="I13" s="62"/>
      <c r="J13" s="38"/>
      <c r="K13" s="88"/>
      <c r="M13" s="102"/>
      <c r="N13" s="103"/>
      <c r="O13" s="15" t="str">
        <f>IF(AD12=0,"","休憩時間")</f>
        <v/>
      </c>
      <c r="P13" s="40" t="str">
        <f>IF(AND(AB12=0,AB13=0),"",IF(AND(AB12&gt;0,AB13=0,H12=0,J12=0),G12&amp;":"&amp;H12&amp;"0 ～ "&amp;I12&amp;":"&amp;J12&amp;"0",IF(AND(AB12&gt;0,AB13=0,H12&gt;0,J12&gt;0),G12&amp;":"&amp;H12&amp;" ～ "&amp;I12&amp;":"&amp;J12,IF(AND(AB12&gt;0,AB13&gt;0,H12=0,J12=0,H13=0,J13=0),G12&amp;":"&amp;H12&amp;"0～"&amp;I12&amp;":"&amp;J12&amp;"0、"&amp;G13&amp;":"&amp;H13&amp;"0～"&amp;I13&amp;":"&amp;J13&amp;"0",IF(AND(AB12&gt;0,AB13&gt;0,H12&gt;0,J12&gt;0,H13&gt;0,J13&gt;0),G12&amp;":"&amp;H12&amp;"～"&amp;I12&amp;":"&amp;J12&amp;"、"&amp;G13&amp;":"&amp;H13&amp;"～"&amp;I13&amp;":"&amp;J13,IF(AND(AB12&gt;0,AB13&gt;0,H12&gt;0,J12&gt;0,H13=0,J13=0),G12&amp;":"&amp;H12&amp;"～"&amp;I12&amp;":"&amp;J12&amp;"、"&amp;G13&amp;":"&amp;H13&amp;"0～"&amp;I13&amp;":"&amp;J13&amp;"0",IF(AND(AB12&gt;0,AB13&gt;0,H12=0,J12=0,H13&gt;0,J13&gt;0),G12&amp;":"&amp;H12&amp;"0～"&amp;I12&amp;":"&amp;J12&amp;"0、"&amp;G13&amp;":"&amp;H13&amp;"～"&amp;I13&amp;":"&amp;J13)))))))</f>
        <v/>
      </c>
      <c r="Q13" s="92"/>
      <c r="R13" s="93"/>
      <c r="S13" s="74"/>
      <c r="T13" s="73"/>
      <c r="W13" s="45">
        <f t="shared" si="0"/>
        <v>0</v>
      </c>
      <c r="X13" s="46">
        <f t="shared" si="1"/>
        <v>0</v>
      </c>
      <c r="Y13" s="47">
        <f t="shared" si="2"/>
        <v>0</v>
      </c>
      <c r="Z13" s="47">
        <f t="shared" si="3"/>
        <v>0</v>
      </c>
      <c r="AA13" s="48">
        <f>(X13-W13)</f>
        <v>0</v>
      </c>
      <c r="AB13" s="48">
        <f t="shared" si="4"/>
        <v>0</v>
      </c>
      <c r="AC13" s="84"/>
      <c r="AD13" s="71"/>
    </row>
    <row r="14" spans="1:30" ht="15" customHeight="1" x14ac:dyDescent="0.15">
      <c r="A14" s="184">
        <v>4</v>
      </c>
      <c r="B14" s="81" t="s">
        <v>46</v>
      </c>
      <c r="C14" s="24"/>
      <c r="D14" s="30"/>
      <c r="E14" s="56"/>
      <c r="F14" s="64"/>
      <c r="G14" s="34"/>
      <c r="H14" s="27"/>
      <c r="I14" s="61"/>
      <c r="J14" s="37"/>
      <c r="K14" s="87"/>
      <c r="M14" s="77">
        <f>IF(A14=0,"",A14)</f>
        <v>4</v>
      </c>
      <c r="N14" s="108" t="str">
        <f>IF(B14=0,"",B14)</f>
        <v>水</v>
      </c>
      <c r="O14" s="105"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時　　　分　～　　時　　　分</v>
      </c>
      <c r="P14" s="106"/>
      <c r="Q14" s="109" t="str">
        <f>IF(AC14=0,"",IF(AC14&gt;8,"入力ミス",AC14))</f>
        <v/>
      </c>
      <c r="R14" s="110"/>
      <c r="S14" s="107"/>
      <c r="T14" s="72" t="str">
        <f>IF(K14=0,"",K14)</f>
        <v/>
      </c>
      <c r="W14" s="41">
        <f t="shared" si="0"/>
        <v>0</v>
      </c>
      <c r="X14" s="42">
        <f t="shared" si="1"/>
        <v>0</v>
      </c>
      <c r="Y14" s="43">
        <f t="shared" si="2"/>
        <v>0</v>
      </c>
      <c r="Z14" s="43">
        <f t="shared" si="3"/>
        <v>0</v>
      </c>
      <c r="AA14" s="44">
        <f>(X14-W14)-AB14-AB15</f>
        <v>0</v>
      </c>
      <c r="AB14" s="44">
        <f t="shared" si="4"/>
        <v>0</v>
      </c>
      <c r="AC14" s="83">
        <f>SUM(AA14:AA15)</f>
        <v>0</v>
      </c>
      <c r="AD14" s="70">
        <f>SUM(AB14:AB15)</f>
        <v>0</v>
      </c>
    </row>
    <row r="15" spans="1:30" ht="15" customHeight="1" x14ac:dyDescent="0.15">
      <c r="A15" s="184"/>
      <c r="B15" s="82"/>
      <c r="C15" s="19"/>
      <c r="D15" s="31"/>
      <c r="E15" s="57"/>
      <c r="F15" s="31"/>
      <c r="G15" s="35"/>
      <c r="H15" s="28"/>
      <c r="I15" s="62"/>
      <c r="J15" s="38"/>
      <c r="K15" s="88"/>
      <c r="M15" s="78"/>
      <c r="N15" s="104"/>
      <c r="O15" s="15" t="str">
        <f>IF(AD14=0,"","休憩時間")</f>
        <v/>
      </c>
      <c r="P15" s="40" t="str">
        <f>IF(AND(AB14=0,AB15=0),"",IF(AND(AB14&gt;0,AB15=0,H14=0,J14=0),G14&amp;":"&amp;H14&amp;"0 ～ "&amp;I14&amp;":"&amp;J14&amp;"0",IF(AND(AB14&gt;0,AB15=0,H14&gt;0,J14&gt;0),G14&amp;":"&amp;H14&amp;" ～ "&amp;I14&amp;":"&amp;J14,IF(AND(AB14&gt;0,AB15&gt;0,H14=0,J14=0,H15=0,J15=0),G14&amp;":"&amp;H14&amp;"0～"&amp;I14&amp;":"&amp;J14&amp;"0、"&amp;G15&amp;":"&amp;H15&amp;"0～"&amp;I15&amp;":"&amp;J15&amp;"0",IF(AND(AB14&gt;0,AB15&gt;0,H14&gt;0,J14&gt;0,H15&gt;0,J15&gt;0),G14&amp;":"&amp;H14&amp;"～"&amp;I14&amp;":"&amp;J14&amp;"、"&amp;G15&amp;":"&amp;H15&amp;"～"&amp;I15&amp;":"&amp;J15,IF(AND(AB14&gt;0,AB15&gt;0,H14&gt;0,J14&gt;0,H15=0,J15=0),G14&amp;":"&amp;H14&amp;"～"&amp;I14&amp;":"&amp;J14&amp;"、"&amp;G15&amp;":"&amp;H15&amp;"0～"&amp;I15&amp;":"&amp;J15&amp;"0",IF(AND(AB14&gt;0,AB15&gt;0,H14=0,J14=0,H15&gt;0,J15&gt;0),G14&amp;":"&amp;H14&amp;"0～"&amp;I14&amp;":"&amp;J14&amp;"0、"&amp;G15&amp;":"&amp;H15&amp;"～"&amp;I15&amp;":"&amp;J15)))))))</f>
        <v/>
      </c>
      <c r="Q15" s="92"/>
      <c r="R15" s="93"/>
      <c r="S15" s="75"/>
      <c r="T15" s="73"/>
      <c r="W15" s="45">
        <f t="shared" si="0"/>
        <v>0</v>
      </c>
      <c r="X15" s="46">
        <f t="shared" si="1"/>
        <v>0</v>
      </c>
      <c r="Y15" s="47">
        <f t="shared" si="2"/>
        <v>0</v>
      </c>
      <c r="Z15" s="47">
        <f t="shared" si="3"/>
        <v>0</v>
      </c>
      <c r="AA15" s="48">
        <f>(X15-W15)</f>
        <v>0</v>
      </c>
      <c r="AB15" s="48">
        <f t="shared" si="4"/>
        <v>0</v>
      </c>
      <c r="AC15" s="84"/>
      <c r="AD15" s="71"/>
    </row>
    <row r="16" spans="1:30" ht="15" customHeight="1" x14ac:dyDescent="0.15">
      <c r="A16" s="184">
        <v>5</v>
      </c>
      <c r="B16" s="81" t="s">
        <v>20</v>
      </c>
      <c r="C16" s="24"/>
      <c r="D16" s="30"/>
      <c r="E16" s="56"/>
      <c r="F16" s="64"/>
      <c r="G16" s="34"/>
      <c r="H16" s="27"/>
      <c r="I16" s="61"/>
      <c r="J16" s="37"/>
      <c r="K16" s="87"/>
      <c r="M16" s="102">
        <f>IF(A16=0,"",A16)</f>
        <v>5</v>
      </c>
      <c r="N16" s="103" t="str">
        <f>IF(B16=0,"",B16)</f>
        <v>木</v>
      </c>
      <c r="O16" s="105"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時　　　分　～　　時　　　分</v>
      </c>
      <c r="P16" s="106"/>
      <c r="Q16" s="109" t="str">
        <f>IF(AC16=0,"",IF(AC16&gt;8,"入力ミス",AC16))</f>
        <v/>
      </c>
      <c r="R16" s="110"/>
      <c r="S16" s="74"/>
      <c r="T16" s="72" t="str">
        <f>IF(K16=0,"",K16)</f>
        <v/>
      </c>
      <c r="W16" s="41">
        <f t="shared" si="0"/>
        <v>0</v>
      </c>
      <c r="X16" s="42">
        <f t="shared" si="1"/>
        <v>0</v>
      </c>
      <c r="Y16" s="43">
        <f t="shared" si="2"/>
        <v>0</v>
      </c>
      <c r="Z16" s="43">
        <f t="shared" si="3"/>
        <v>0</v>
      </c>
      <c r="AA16" s="44">
        <f>(X16-W16)-AB16-AB17</f>
        <v>0</v>
      </c>
      <c r="AB16" s="44">
        <f t="shared" si="4"/>
        <v>0</v>
      </c>
      <c r="AC16" s="83">
        <f>SUM(AA16:AA17)</f>
        <v>0</v>
      </c>
      <c r="AD16" s="70">
        <f>SUM(AB16:AB17)</f>
        <v>0</v>
      </c>
    </row>
    <row r="17" spans="1:30" ht="15" customHeight="1" x14ac:dyDescent="0.15">
      <c r="A17" s="184"/>
      <c r="B17" s="82"/>
      <c r="C17" s="19"/>
      <c r="D17" s="31"/>
      <c r="E17" s="57"/>
      <c r="F17" s="31"/>
      <c r="G17" s="35"/>
      <c r="H17" s="28"/>
      <c r="I17" s="62"/>
      <c r="J17" s="38"/>
      <c r="K17" s="88"/>
      <c r="M17" s="102"/>
      <c r="N17" s="103"/>
      <c r="O17" s="15" t="str">
        <f>IF(AD16=0,"","休憩時間")</f>
        <v/>
      </c>
      <c r="P17" s="40" t="str">
        <f>IF(AND(AB16=0,AB17=0),"",IF(AND(AB16&gt;0,AB17=0,H16=0,J16=0),G16&amp;":"&amp;H16&amp;"0 ～ "&amp;I16&amp;":"&amp;J16&amp;"0",IF(AND(AB16&gt;0,AB17=0,H16&gt;0,J16&gt;0),G16&amp;":"&amp;H16&amp;" ～ "&amp;I16&amp;":"&amp;J16,IF(AND(AB16&gt;0,AB17&gt;0,H16=0,J16=0,H17=0,J17=0),G16&amp;":"&amp;H16&amp;"0～"&amp;I16&amp;":"&amp;J16&amp;"0、"&amp;G17&amp;":"&amp;H17&amp;"0～"&amp;I17&amp;":"&amp;J17&amp;"0",IF(AND(AB16&gt;0,AB17&gt;0,H16&gt;0,J16&gt;0,H17&gt;0,J17&gt;0),G16&amp;":"&amp;H16&amp;"～"&amp;I16&amp;":"&amp;J16&amp;"、"&amp;G17&amp;":"&amp;H17&amp;"～"&amp;I17&amp;":"&amp;J17,IF(AND(AB16&gt;0,AB17&gt;0,H16&gt;0,J16&gt;0,H17=0,J17=0),G16&amp;":"&amp;H16&amp;"～"&amp;I16&amp;":"&amp;J16&amp;"、"&amp;G17&amp;":"&amp;H17&amp;"0～"&amp;I17&amp;":"&amp;J17&amp;"0",IF(AND(AB16&gt;0,AB17&gt;0,H16=0,J16=0,H17&gt;0,J17&gt;0),G16&amp;":"&amp;H16&amp;"0～"&amp;I16&amp;":"&amp;J16&amp;"0、"&amp;G17&amp;":"&amp;H17&amp;"～"&amp;I17&amp;":"&amp;J17)))))))</f>
        <v/>
      </c>
      <c r="Q17" s="92"/>
      <c r="R17" s="93"/>
      <c r="S17" s="74"/>
      <c r="T17" s="73"/>
      <c r="W17" s="45">
        <f t="shared" si="0"/>
        <v>0</v>
      </c>
      <c r="X17" s="46">
        <f t="shared" si="1"/>
        <v>0</v>
      </c>
      <c r="Y17" s="47">
        <f t="shared" si="2"/>
        <v>0</v>
      </c>
      <c r="Z17" s="47">
        <f t="shared" si="3"/>
        <v>0</v>
      </c>
      <c r="AA17" s="48">
        <f>(X17-W17)</f>
        <v>0</v>
      </c>
      <c r="AB17" s="48">
        <f t="shared" si="4"/>
        <v>0</v>
      </c>
      <c r="AC17" s="84"/>
      <c r="AD17" s="71"/>
    </row>
    <row r="18" spans="1:30" ht="15" customHeight="1" x14ac:dyDescent="0.15">
      <c r="A18" s="184">
        <v>6</v>
      </c>
      <c r="B18" s="81" t="s">
        <v>47</v>
      </c>
      <c r="C18" s="24"/>
      <c r="D18" s="30"/>
      <c r="E18" s="56"/>
      <c r="F18" s="64"/>
      <c r="G18" s="34"/>
      <c r="H18" s="27"/>
      <c r="I18" s="61"/>
      <c r="J18" s="37"/>
      <c r="K18" s="87"/>
      <c r="M18" s="77">
        <f>IF(A18=0,"",A18)</f>
        <v>6</v>
      </c>
      <c r="N18" s="108" t="str">
        <f>IF(B18=0,"",B18)</f>
        <v>金</v>
      </c>
      <c r="O18" s="105"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時　　　分　～　　時　　　分</v>
      </c>
      <c r="P18" s="106"/>
      <c r="Q18" s="109" t="str">
        <f>IF(AC18=0,"",IF(AC18&gt;8,"入力ミス",AC18))</f>
        <v/>
      </c>
      <c r="R18" s="110"/>
      <c r="S18" s="107"/>
      <c r="T18" s="72" t="str">
        <f>IF(K18=0,"",K18)</f>
        <v/>
      </c>
      <c r="W18" s="41">
        <f t="shared" si="0"/>
        <v>0</v>
      </c>
      <c r="X18" s="42">
        <f t="shared" si="1"/>
        <v>0</v>
      </c>
      <c r="Y18" s="43">
        <f t="shared" si="2"/>
        <v>0</v>
      </c>
      <c r="Z18" s="43">
        <f t="shared" si="3"/>
        <v>0</v>
      </c>
      <c r="AA18" s="44">
        <f>(X18-W18)-AB18-AB19</f>
        <v>0</v>
      </c>
      <c r="AB18" s="44">
        <f t="shared" si="4"/>
        <v>0</v>
      </c>
      <c r="AC18" s="83">
        <f>SUM(AA18:AA19)</f>
        <v>0</v>
      </c>
      <c r="AD18" s="70">
        <f>SUM(AB18:AB19)</f>
        <v>0</v>
      </c>
    </row>
    <row r="19" spans="1:30" ht="15" customHeight="1" x14ac:dyDescent="0.15">
      <c r="A19" s="184"/>
      <c r="B19" s="82"/>
      <c r="C19" s="19"/>
      <c r="D19" s="31"/>
      <c r="E19" s="57"/>
      <c r="F19" s="31"/>
      <c r="G19" s="35"/>
      <c r="H19" s="28"/>
      <c r="I19" s="62"/>
      <c r="J19" s="38"/>
      <c r="K19" s="88"/>
      <c r="M19" s="78"/>
      <c r="N19" s="104"/>
      <c r="O19" s="15" t="str">
        <f>IF(AD18=0,"","休憩時間")</f>
        <v/>
      </c>
      <c r="P19" s="40" t="str">
        <f>IF(AND(AB18=0,AB19=0),"",IF(AND(AB18&gt;0,AB19=0,H18=0,J18=0),G18&amp;":"&amp;H18&amp;"0 ～ "&amp;I18&amp;":"&amp;J18&amp;"0",IF(AND(AB18&gt;0,AB19=0,H18&gt;0,J18&gt;0),G18&amp;":"&amp;H18&amp;" ～ "&amp;I18&amp;":"&amp;J18,IF(AND(AB18&gt;0,AB19&gt;0,H18=0,J18=0,H19=0,J19=0),G18&amp;":"&amp;H18&amp;"0～"&amp;I18&amp;":"&amp;J18&amp;"0、"&amp;G19&amp;":"&amp;H19&amp;"0～"&amp;I19&amp;":"&amp;J19&amp;"0",IF(AND(AB18&gt;0,AB19&gt;0,H18&gt;0,J18&gt;0,H19&gt;0,J19&gt;0),G18&amp;":"&amp;H18&amp;"～"&amp;I18&amp;":"&amp;J18&amp;"、"&amp;G19&amp;":"&amp;H19&amp;"～"&amp;I19&amp;":"&amp;J19,IF(AND(AB18&gt;0,AB19&gt;0,H18&gt;0,J18&gt;0,H19=0,J19=0),G18&amp;":"&amp;H18&amp;"～"&amp;I18&amp;":"&amp;J18&amp;"、"&amp;G19&amp;":"&amp;H19&amp;"0～"&amp;I19&amp;":"&amp;J19&amp;"0",IF(AND(AB18&gt;0,AB19&gt;0,H18=0,J18=0,H19&gt;0,J19&gt;0),G18&amp;":"&amp;H18&amp;"0～"&amp;I18&amp;":"&amp;J18&amp;"0、"&amp;G19&amp;":"&amp;H19&amp;"～"&amp;I19&amp;":"&amp;J19)))))))</f>
        <v/>
      </c>
      <c r="Q19" s="92"/>
      <c r="R19" s="93"/>
      <c r="S19" s="75"/>
      <c r="T19" s="73"/>
      <c r="W19" s="45">
        <f t="shared" si="0"/>
        <v>0</v>
      </c>
      <c r="X19" s="46">
        <f t="shared" si="1"/>
        <v>0</v>
      </c>
      <c r="Y19" s="47">
        <f t="shared" si="2"/>
        <v>0</v>
      </c>
      <c r="Z19" s="47">
        <f t="shared" si="3"/>
        <v>0</v>
      </c>
      <c r="AA19" s="48">
        <f>(X19-W19)</f>
        <v>0</v>
      </c>
      <c r="AB19" s="48">
        <f t="shared" si="4"/>
        <v>0</v>
      </c>
      <c r="AC19" s="84"/>
      <c r="AD19" s="71"/>
    </row>
    <row r="20" spans="1:30" ht="15" customHeight="1" x14ac:dyDescent="0.15">
      <c r="A20" s="79">
        <v>9</v>
      </c>
      <c r="B20" s="81" t="s">
        <v>43</v>
      </c>
      <c r="C20" s="24"/>
      <c r="D20" s="30"/>
      <c r="E20" s="56"/>
      <c r="F20" s="64"/>
      <c r="G20" s="34"/>
      <c r="H20" s="27"/>
      <c r="I20" s="61"/>
      <c r="J20" s="37"/>
      <c r="K20" s="87"/>
      <c r="M20" s="102">
        <f>IF(A20=0,"",A20)</f>
        <v>9</v>
      </c>
      <c r="N20" s="103" t="str">
        <f>IF(B20=0,"",B20)</f>
        <v>月</v>
      </c>
      <c r="O20" s="105"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06"/>
      <c r="Q20" s="109" t="str">
        <f>IF(AC20=0,"",IF(AC20&gt;8,"入力ミス",AC20))</f>
        <v/>
      </c>
      <c r="R20" s="110"/>
      <c r="S20" s="74"/>
      <c r="T20" s="72" t="str">
        <f>IF(K20=0,"",K20)</f>
        <v/>
      </c>
      <c r="W20" s="41">
        <f t="shared" si="0"/>
        <v>0</v>
      </c>
      <c r="X20" s="42">
        <f t="shared" si="1"/>
        <v>0</v>
      </c>
      <c r="Y20" s="43">
        <f t="shared" si="2"/>
        <v>0</v>
      </c>
      <c r="Z20" s="43">
        <f t="shared" si="3"/>
        <v>0</v>
      </c>
      <c r="AA20" s="44">
        <f>(X20-W20)-AB20-AB21</f>
        <v>0</v>
      </c>
      <c r="AB20" s="44">
        <f t="shared" si="4"/>
        <v>0</v>
      </c>
      <c r="AC20" s="83">
        <f>SUM(AA20:AA21)</f>
        <v>0</v>
      </c>
      <c r="AD20" s="70">
        <f>SUM(AB20:AB21)</f>
        <v>0</v>
      </c>
    </row>
    <row r="21" spans="1:30" ht="15" customHeight="1" x14ac:dyDescent="0.15">
      <c r="A21" s="80"/>
      <c r="B21" s="82"/>
      <c r="C21" s="19"/>
      <c r="D21" s="31"/>
      <c r="E21" s="57"/>
      <c r="F21" s="31"/>
      <c r="G21" s="35"/>
      <c r="H21" s="28"/>
      <c r="I21" s="62"/>
      <c r="J21" s="38"/>
      <c r="K21" s="88"/>
      <c r="M21" s="102"/>
      <c r="N21" s="103"/>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92"/>
      <c r="R21" s="93"/>
      <c r="S21" s="74"/>
      <c r="T21" s="73"/>
      <c r="W21" s="45">
        <f t="shared" si="0"/>
        <v>0</v>
      </c>
      <c r="X21" s="46">
        <f t="shared" si="1"/>
        <v>0</v>
      </c>
      <c r="Y21" s="47">
        <f t="shared" si="2"/>
        <v>0</v>
      </c>
      <c r="Z21" s="47">
        <f t="shared" si="3"/>
        <v>0</v>
      </c>
      <c r="AA21" s="48">
        <f>(X21-W21)</f>
        <v>0</v>
      </c>
      <c r="AB21" s="48">
        <f t="shared" si="4"/>
        <v>0</v>
      </c>
      <c r="AC21" s="84"/>
      <c r="AD21" s="71"/>
    </row>
    <row r="22" spans="1:30" ht="15" customHeight="1" x14ac:dyDescent="0.15">
      <c r="A22" s="79">
        <v>10</v>
      </c>
      <c r="B22" s="81" t="s">
        <v>45</v>
      </c>
      <c r="C22" s="24"/>
      <c r="D22" s="30"/>
      <c r="E22" s="56"/>
      <c r="F22" s="64"/>
      <c r="G22" s="34"/>
      <c r="H22" s="27"/>
      <c r="I22" s="61"/>
      <c r="J22" s="37"/>
      <c r="K22" s="87"/>
      <c r="M22" s="77">
        <f>IF(A22=0,"",A22)</f>
        <v>10</v>
      </c>
      <c r="N22" s="108" t="str">
        <f>IF(B22=0,"",B22)</f>
        <v>火</v>
      </c>
      <c r="O22" s="105"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06"/>
      <c r="Q22" s="109" t="str">
        <f>IF(AC22=0,"",IF(AC22&gt;8,"入力ミス",AC22))</f>
        <v/>
      </c>
      <c r="R22" s="110"/>
      <c r="S22" s="107"/>
      <c r="T22" s="72" t="str">
        <f>IF(K22=0,"",K22)</f>
        <v/>
      </c>
      <c r="W22" s="41">
        <f t="shared" si="0"/>
        <v>0</v>
      </c>
      <c r="X22" s="42">
        <f t="shared" si="1"/>
        <v>0</v>
      </c>
      <c r="Y22" s="43">
        <f t="shared" si="2"/>
        <v>0</v>
      </c>
      <c r="Z22" s="43">
        <f t="shared" si="3"/>
        <v>0</v>
      </c>
      <c r="AA22" s="44">
        <f>(X22-W22)-AB22-AB23</f>
        <v>0</v>
      </c>
      <c r="AB22" s="44">
        <f t="shared" si="4"/>
        <v>0</v>
      </c>
      <c r="AC22" s="83">
        <f>SUM(AA22:AA23)</f>
        <v>0</v>
      </c>
      <c r="AD22" s="70">
        <f>SUM(AB22:AB23)</f>
        <v>0</v>
      </c>
    </row>
    <row r="23" spans="1:30" ht="15" customHeight="1" x14ac:dyDescent="0.15">
      <c r="A23" s="80"/>
      <c r="B23" s="82"/>
      <c r="C23" s="19"/>
      <c r="D23" s="31"/>
      <c r="E23" s="57"/>
      <c r="F23" s="31"/>
      <c r="G23" s="35"/>
      <c r="H23" s="28"/>
      <c r="I23" s="62"/>
      <c r="J23" s="38"/>
      <c r="K23" s="88"/>
      <c r="M23" s="78"/>
      <c r="N23" s="104"/>
      <c r="O23" s="15" t="str">
        <f>IF(AD22=0,"","休憩時間")</f>
        <v/>
      </c>
      <c r="P23" s="14"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92"/>
      <c r="R23" s="93"/>
      <c r="S23" s="75"/>
      <c r="T23" s="73"/>
      <c r="W23" s="45">
        <f t="shared" si="0"/>
        <v>0</v>
      </c>
      <c r="X23" s="46">
        <f t="shared" si="1"/>
        <v>0</v>
      </c>
      <c r="Y23" s="47">
        <f t="shared" si="2"/>
        <v>0</v>
      </c>
      <c r="Z23" s="47">
        <f t="shared" si="3"/>
        <v>0</v>
      </c>
      <c r="AA23" s="48">
        <f>(X23-W23)</f>
        <v>0</v>
      </c>
      <c r="AB23" s="48">
        <f t="shared" si="4"/>
        <v>0</v>
      </c>
      <c r="AC23" s="84"/>
      <c r="AD23" s="71"/>
    </row>
    <row r="24" spans="1:30" ht="15" customHeight="1" x14ac:dyDescent="0.15">
      <c r="A24" s="79">
        <v>11</v>
      </c>
      <c r="B24" s="81" t="s">
        <v>46</v>
      </c>
      <c r="C24" s="24"/>
      <c r="D24" s="30"/>
      <c r="E24" s="56"/>
      <c r="F24" s="64"/>
      <c r="G24" s="34"/>
      <c r="H24" s="27"/>
      <c r="I24" s="61"/>
      <c r="J24" s="37"/>
      <c r="K24" s="87"/>
      <c r="M24" s="102">
        <f>IF(A24=0,"",A24)</f>
        <v>11</v>
      </c>
      <c r="N24" s="103" t="str">
        <f>IF(B24=0,"",B24)</f>
        <v>水</v>
      </c>
      <c r="O24" s="105"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時　　　分　～　　時　　　分</v>
      </c>
      <c r="P24" s="106"/>
      <c r="Q24" s="109" t="str">
        <f>IF(AC24=0,"",IF(AC24&gt;8,"入力ミス",AC24))</f>
        <v/>
      </c>
      <c r="R24" s="110"/>
      <c r="S24" s="74"/>
      <c r="T24" s="72" t="str">
        <f>IF(K24=0,"",K24)</f>
        <v/>
      </c>
      <c r="W24" s="41">
        <f t="shared" si="0"/>
        <v>0</v>
      </c>
      <c r="X24" s="42">
        <f t="shared" si="1"/>
        <v>0</v>
      </c>
      <c r="Y24" s="43">
        <f t="shared" si="2"/>
        <v>0</v>
      </c>
      <c r="Z24" s="43">
        <f t="shared" si="3"/>
        <v>0</v>
      </c>
      <c r="AA24" s="44">
        <f>(X24-W24)-AB24-AB25</f>
        <v>0</v>
      </c>
      <c r="AB24" s="44">
        <f t="shared" si="4"/>
        <v>0</v>
      </c>
      <c r="AC24" s="83">
        <f>SUM(AA24:AA25)</f>
        <v>0</v>
      </c>
      <c r="AD24" s="70">
        <f>SUM(AB24:AB25)</f>
        <v>0</v>
      </c>
    </row>
    <row r="25" spans="1:30" ht="15" customHeight="1" x14ac:dyDescent="0.15">
      <c r="A25" s="80"/>
      <c r="B25" s="82"/>
      <c r="C25" s="19"/>
      <c r="D25" s="31"/>
      <c r="E25" s="57"/>
      <c r="F25" s="31"/>
      <c r="G25" s="35"/>
      <c r="H25" s="28"/>
      <c r="I25" s="62"/>
      <c r="J25" s="38"/>
      <c r="K25" s="88"/>
      <c r="M25" s="102"/>
      <c r="N25" s="103"/>
      <c r="O25" s="15" t="str">
        <f>IF(AD24=0,"","休憩時間")</f>
        <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
      </c>
      <c r="Q25" s="92"/>
      <c r="R25" s="93"/>
      <c r="S25" s="74"/>
      <c r="T25" s="73"/>
      <c r="W25" s="45">
        <f t="shared" si="0"/>
        <v>0</v>
      </c>
      <c r="X25" s="46">
        <f t="shared" si="1"/>
        <v>0</v>
      </c>
      <c r="Y25" s="47">
        <f t="shared" si="2"/>
        <v>0</v>
      </c>
      <c r="Z25" s="47">
        <f t="shared" si="3"/>
        <v>0</v>
      </c>
      <c r="AA25" s="48">
        <f>(X25-W25)</f>
        <v>0</v>
      </c>
      <c r="AB25" s="48">
        <f t="shared" si="4"/>
        <v>0</v>
      </c>
      <c r="AC25" s="84"/>
      <c r="AD25" s="71"/>
    </row>
    <row r="26" spans="1:30" ht="15" customHeight="1" x14ac:dyDescent="0.15">
      <c r="A26" s="79">
        <v>12</v>
      </c>
      <c r="B26" s="81" t="s">
        <v>20</v>
      </c>
      <c r="C26" s="24"/>
      <c r="D26" s="30"/>
      <c r="E26" s="56"/>
      <c r="F26" s="64"/>
      <c r="G26" s="34"/>
      <c r="H26" s="27"/>
      <c r="I26" s="61"/>
      <c r="J26" s="37"/>
      <c r="K26" s="87"/>
      <c r="M26" s="77">
        <f>IF(A26=0,"",A26)</f>
        <v>12</v>
      </c>
      <c r="N26" s="108" t="str">
        <f>IF(B26=0,"",B26)</f>
        <v>木</v>
      </c>
      <c r="O26" s="105"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06"/>
      <c r="Q26" s="109" t="str">
        <f>IF(AC26=0,"",IF(AC26&gt;8,"入力ミス",AC26))</f>
        <v/>
      </c>
      <c r="R26" s="110"/>
      <c r="S26" s="107"/>
      <c r="T26" s="72" t="str">
        <f>IF(K26=0,"",K26)</f>
        <v/>
      </c>
      <c r="W26" s="41">
        <f t="shared" si="0"/>
        <v>0</v>
      </c>
      <c r="X26" s="42">
        <f t="shared" si="1"/>
        <v>0</v>
      </c>
      <c r="Y26" s="43">
        <f t="shared" si="2"/>
        <v>0</v>
      </c>
      <c r="Z26" s="43">
        <f t="shared" si="3"/>
        <v>0</v>
      </c>
      <c r="AA26" s="44">
        <f>(X26-W26)-AB26-AB27</f>
        <v>0</v>
      </c>
      <c r="AB26" s="44">
        <f t="shared" si="4"/>
        <v>0</v>
      </c>
      <c r="AC26" s="83">
        <f>SUM(AA26:AA27)</f>
        <v>0</v>
      </c>
      <c r="AD26" s="70">
        <f>SUM(AB26:AB27)</f>
        <v>0</v>
      </c>
    </row>
    <row r="27" spans="1:30" ht="15" customHeight="1" x14ac:dyDescent="0.15">
      <c r="A27" s="80"/>
      <c r="B27" s="82"/>
      <c r="C27" s="19"/>
      <c r="D27" s="31"/>
      <c r="E27" s="57"/>
      <c r="F27" s="31"/>
      <c r="G27" s="35"/>
      <c r="H27" s="28"/>
      <c r="I27" s="62"/>
      <c r="J27" s="38"/>
      <c r="K27" s="88"/>
      <c r="M27" s="78"/>
      <c r="N27" s="104"/>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92"/>
      <c r="R27" s="93"/>
      <c r="S27" s="75"/>
      <c r="T27" s="73"/>
      <c r="W27" s="45">
        <f t="shared" si="0"/>
        <v>0</v>
      </c>
      <c r="X27" s="46">
        <f t="shared" si="1"/>
        <v>0</v>
      </c>
      <c r="Y27" s="47">
        <f t="shared" si="2"/>
        <v>0</v>
      </c>
      <c r="Z27" s="47">
        <f t="shared" si="3"/>
        <v>0</v>
      </c>
      <c r="AA27" s="48">
        <f>(X27-W27)</f>
        <v>0</v>
      </c>
      <c r="AB27" s="48">
        <f t="shared" si="4"/>
        <v>0</v>
      </c>
      <c r="AC27" s="84"/>
      <c r="AD27" s="71"/>
    </row>
    <row r="28" spans="1:30" ht="15" customHeight="1" x14ac:dyDescent="0.15">
      <c r="A28" s="79">
        <v>13</v>
      </c>
      <c r="B28" s="81" t="s">
        <v>47</v>
      </c>
      <c r="C28" s="24"/>
      <c r="D28" s="30"/>
      <c r="E28" s="56"/>
      <c r="F28" s="64"/>
      <c r="G28" s="34"/>
      <c r="H28" s="27"/>
      <c r="I28" s="61"/>
      <c r="J28" s="37"/>
      <c r="K28" s="87"/>
      <c r="M28" s="77">
        <f>IF(A28=0,"",A28)</f>
        <v>13</v>
      </c>
      <c r="N28" s="108" t="str">
        <f>IF(B28=0,"",B28)</f>
        <v>金</v>
      </c>
      <c r="O28" s="105"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06"/>
      <c r="Q28" s="109" t="str">
        <f>IF(AC28=0,"",IF(AC28&gt;8,"入力ミス",AC28))</f>
        <v/>
      </c>
      <c r="R28" s="110"/>
      <c r="S28" s="107"/>
      <c r="T28" s="72" t="str">
        <f>IF(K28=0,"",K28)</f>
        <v/>
      </c>
      <c r="W28" s="41">
        <f t="shared" si="0"/>
        <v>0</v>
      </c>
      <c r="X28" s="42">
        <f t="shared" si="1"/>
        <v>0</v>
      </c>
      <c r="Y28" s="43">
        <f t="shared" si="2"/>
        <v>0</v>
      </c>
      <c r="Z28" s="43">
        <f t="shared" si="3"/>
        <v>0</v>
      </c>
      <c r="AA28" s="44">
        <f>(X28-W28)-AB28-AB29</f>
        <v>0</v>
      </c>
      <c r="AB28" s="44">
        <f t="shared" si="4"/>
        <v>0</v>
      </c>
      <c r="AC28" s="83">
        <f>SUM(AA28:AA29)</f>
        <v>0</v>
      </c>
      <c r="AD28" s="70">
        <f>SUM(AB28:AB29)</f>
        <v>0</v>
      </c>
    </row>
    <row r="29" spans="1:30" ht="15" customHeight="1" x14ac:dyDescent="0.15">
      <c r="A29" s="80"/>
      <c r="B29" s="82"/>
      <c r="C29" s="19"/>
      <c r="D29" s="31"/>
      <c r="E29" s="57"/>
      <c r="F29" s="31"/>
      <c r="G29" s="35"/>
      <c r="H29" s="28"/>
      <c r="I29" s="62"/>
      <c r="J29" s="38"/>
      <c r="K29" s="88"/>
      <c r="M29" s="78"/>
      <c r="N29" s="104"/>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92"/>
      <c r="R29" s="93"/>
      <c r="S29" s="75"/>
      <c r="T29" s="73"/>
      <c r="W29" s="45">
        <f t="shared" si="0"/>
        <v>0</v>
      </c>
      <c r="X29" s="46">
        <f t="shared" si="1"/>
        <v>0</v>
      </c>
      <c r="Y29" s="47">
        <f t="shared" si="2"/>
        <v>0</v>
      </c>
      <c r="Z29" s="47">
        <f t="shared" si="3"/>
        <v>0</v>
      </c>
      <c r="AA29" s="48">
        <f>(X29-W29)</f>
        <v>0</v>
      </c>
      <c r="AB29" s="48">
        <f t="shared" si="4"/>
        <v>0</v>
      </c>
      <c r="AC29" s="84"/>
      <c r="AD29" s="71"/>
    </row>
    <row r="30" spans="1:30" ht="15" customHeight="1" x14ac:dyDescent="0.15">
      <c r="A30" s="79">
        <v>16</v>
      </c>
      <c r="B30" s="81" t="s">
        <v>49</v>
      </c>
      <c r="C30" s="24"/>
      <c r="D30" s="30"/>
      <c r="E30" s="56"/>
      <c r="F30" s="64"/>
      <c r="G30" s="34"/>
      <c r="H30" s="27"/>
      <c r="I30" s="61"/>
      <c r="J30" s="37"/>
      <c r="K30" s="87"/>
      <c r="M30" s="77">
        <f>IF(A30=0,"",A30)</f>
        <v>16</v>
      </c>
      <c r="N30" s="108" t="str">
        <f>IF(B30=0,"",B30)</f>
        <v>月</v>
      </c>
      <c r="O30" s="105"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時　　　分　～　　時　　　分</v>
      </c>
      <c r="P30" s="106"/>
      <c r="Q30" s="109" t="str">
        <f>IF(AC30=0,"",IF(AC30&gt;8,"入力ミス",AC30))</f>
        <v/>
      </c>
      <c r="R30" s="110"/>
      <c r="S30" s="107"/>
      <c r="T30" s="72" t="str">
        <f>IF(K30=0,"",K30)</f>
        <v/>
      </c>
      <c r="W30" s="41">
        <f t="shared" si="0"/>
        <v>0</v>
      </c>
      <c r="X30" s="42">
        <f t="shared" si="1"/>
        <v>0</v>
      </c>
      <c r="Y30" s="43">
        <f t="shared" si="2"/>
        <v>0</v>
      </c>
      <c r="Z30" s="43">
        <f t="shared" si="3"/>
        <v>0</v>
      </c>
      <c r="AA30" s="44">
        <f>(X30-W30)-AB30-AB31</f>
        <v>0</v>
      </c>
      <c r="AB30" s="44">
        <f t="shared" si="4"/>
        <v>0</v>
      </c>
      <c r="AC30" s="83">
        <f>SUM(AA30:AA31)</f>
        <v>0</v>
      </c>
      <c r="AD30" s="70">
        <f>SUM(AB30:AB31)</f>
        <v>0</v>
      </c>
    </row>
    <row r="31" spans="1:30" ht="15" customHeight="1" x14ac:dyDescent="0.15">
      <c r="A31" s="80"/>
      <c r="B31" s="82"/>
      <c r="C31" s="19"/>
      <c r="D31" s="31"/>
      <c r="E31" s="57"/>
      <c r="F31" s="31"/>
      <c r="G31" s="35"/>
      <c r="H31" s="28"/>
      <c r="I31" s="62"/>
      <c r="J31" s="38"/>
      <c r="K31" s="88"/>
      <c r="M31" s="78"/>
      <c r="N31" s="104"/>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92"/>
      <c r="R31" s="93"/>
      <c r="S31" s="75"/>
      <c r="T31" s="73"/>
      <c r="W31" s="45">
        <f t="shared" si="0"/>
        <v>0</v>
      </c>
      <c r="X31" s="46">
        <f t="shared" si="1"/>
        <v>0</v>
      </c>
      <c r="Y31" s="47">
        <f t="shared" si="2"/>
        <v>0</v>
      </c>
      <c r="Z31" s="47">
        <f t="shared" si="3"/>
        <v>0</v>
      </c>
      <c r="AA31" s="48">
        <f>(X31-W31)</f>
        <v>0</v>
      </c>
      <c r="AB31" s="48">
        <f t="shared" si="4"/>
        <v>0</v>
      </c>
      <c r="AC31" s="84"/>
      <c r="AD31" s="71"/>
    </row>
    <row r="32" spans="1:30" ht="15" customHeight="1" x14ac:dyDescent="0.15">
      <c r="A32" s="79">
        <v>17</v>
      </c>
      <c r="B32" s="81" t="s">
        <v>45</v>
      </c>
      <c r="C32" s="24"/>
      <c r="D32" s="30"/>
      <c r="E32" s="56"/>
      <c r="F32" s="64"/>
      <c r="G32" s="34"/>
      <c r="H32" s="27"/>
      <c r="I32" s="61"/>
      <c r="J32" s="37"/>
      <c r="K32" s="87"/>
      <c r="M32" s="77">
        <f>IF(A32=0,"",A32)</f>
        <v>17</v>
      </c>
      <c r="N32" s="108" t="str">
        <f>IF(B32=0,"",B32)</f>
        <v>火</v>
      </c>
      <c r="O32" s="105"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06"/>
      <c r="Q32" s="109" t="str">
        <f>IF(AC32=0,"",IF(AC32&gt;8,"入力ミス",AC32))</f>
        <v/>
      </c>
      <c r="R32" s="110"/>
      <c r="S32" s="107"/>
      <c r="T32" s="72" t="str">
        <f>IF(K32=0,"",K32)</f>
        <v/>
      </c>
      <c r="W32" s="41">
        <f t="shared" si="0"/>
        <v>0</v>
      </c>
      <c r="X32" s="42">
        <f t="shared" si="1"/>
        <v>0</v>
      </c>
      <c r="Y32" s="43">
        <f t="shared" si="2"/>
        <v>0</v>
      </c>
      <c r="Z32" s="43">
        <f t="shared" si="3"/>
        <v>0</v>
      </c>
      <c r="AA32" s="44">
        <f>(X32-W32)-AB32-AB33</f>
        <v>0</v>
      </c>
      <c r="AB32" s="44">
        <f t="shared" si="4"/>
        <v>0</v>
      </c>
      <c r="AC32" s="83">
        <f>SUM(AA32:AA33)</f>
        <v>0</v>
      </c>
      <c r="AD32" s="70">
        <f>SUM(AB32:AB33)</f>
        <v>0</v>
      </c>
    </row>
    <row r="33" spans="1:30" ht="15" customHeight="1" x14ac:dyDescent="0.15">
      <c r="A33" s="80"/>
      <c r="B33" s="82"/>
      <c r="C33" s="19"/>
      <c r="D33" s="31"/>
      <c r="E33" s="57"/>
      <c r="F33" s="31"/>
      <c r="G33" s="35"/>
      <c r="H33" s="28"/>
      <c r="I33" s="62"/>
      <c r="J33" s="38"/>
      <c r="K33" s="88"/>
      <c r="M33" s="78"/>
      <c r="N33" s="104"/>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92"/>
      <c r="R33" s="93"/>
      <c r="S33" s="75"/>
      <c r="T33" s="73"/>
      <c r="W33" s="45">
        <f t="shared" si="0"/>
        <v>0</v>
      </c>
      <c r="X33" s="46">
        <f t="shared" si="1"/>
        <v>0</v>
      </c>
      <c r="Y33" s="47">
        <f t="shared" si="2"/>
        <v>0</v>
      </c>
      <c r="Z33" s="47">
        <f t="shared" si="3"/>
        <v>0</v>
      </c>
      <c r="AA33" s="48">
        <f>(X33-W33)</f>
        <v>0</v>
      </c>
      <c r="AB33" s="48">
        <f t="shared" si="4"/>
        <v>0</v>
      </c>
      <c r="AC33" s="84"/>
      <c r="AD33" s="71"/>
    </row>
    <row r="34" spans="1:30" ht="15" customHeight="1" x14ac:dyDescent="0.15">
      <c r="A34" s="79">
        <v>18</v>
      </c>
      <c r="B34" s="81" t="s">
        <v>46</v>
      </c>
      <c r="C34" s="24"/>
      <c r="D34" s="30"/>
      <c r="E34" s="56"/>
      <c r="F34" s="64"/>
      <c r="G34" s="34"/>
      <c r="H34" s="27"/>
      <c r="I34" s="61"/>
      <c r="J34" s="37"/>
      <c r="K34" s="87"/>
      <c r="M34" s="77">
        <f>IF(A34=0,"",A34)</f>
        <v>18</v>
      </c>
      <c r="N34" s="108" t="str">
        <f>IF(B34=0,"",B34)</f>
        <v>水</v>
      </c>
      <c r="O34" s="105"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06"/>
      <c r="Q34" s="109" t="str">
        <f>IF(AC34=0,"",IF(AC34&gt;8,"入力ミス",AC34))</f>
        <v/>
      </c>
      <c r="R34" s="110"/>
      <c r="S34" s="107"/>
      <c r="T34" s="72" t="str">
        <f>IF(K34=0,"",K34)</f>
        <v/>
      </c>
      <c r="W34" s="41">
        <f t="shared" si="0"/>
        <v>0</v>
      </c>
      <c r="X34" s="42">
        <f t="shared" si="1"/>
        <v>0</v>
      </c>
      <c r="Y34" s="43">
        <f t="shared" si="2"/>
        <v>0</v>
      </c>
      <c r="Z34" s="43">
        <f t="shared" si="3"/>
        <v>0</v>
      </c>
      <c r="AA34" s="44">
        <f>(X34-W34)-AB34-AB35</f>
        <v>0</v>
      </c>
      <c r="AB34" s="44">
        <f t="shared" si="4"/>
        <v>0</v>
      </c>
      <c r="AC34" s="83">
        <f>SUM(AA34:AA35)</f>
        <v>0</v>
      </c>
      <c r="AD34" s="70">
        <f>SUM(AB34:AB35)</f>
        <v>0</v>
      </c>
    </row>
    <row r="35" spans="1:30" ht="15" customHeight="1" x14ac:dyDescent="0.15">
      <c r="A35" s="80"/>
      <c r="B35" s="82"/>
      <c r="C35" s="19"/>
      <c r="D35" s="31"/>
      <c r="E35" s="57"/>
      <c r="F35" s="31"/>
      <c r="G35" s="35"/>
      <c r="H35" s="28"/>
      <c r="I35" s="62"/>
      <c r="J35" s="38"/>
      <c r="K35" s="88"/>
      <c r="M35" s="78"/>
      <c r="N35" s="104"/>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92"/>
      <c r="R35" s="93"/>
      <c r="S35" s="75"/>
      <c r="T35" s="73"/>
      <c r="W35" s="45">
        <f t="shared" si="0"/>
        <v>0</v>
      </c>
      <c r="X35" s="46">
        <f t="shared" si="1"/>
        <v>0</v>
      </c>
      <c r="Y35" s="47">
        <f t="shared" si="2"/>
        <v>0</v>
      </c>
      <c r="Z35" s="47">
        <f t="shared" si="3"/>
        <v>0</v>
      </c>
      <c r="AA35" s="48">
        <f>(X35-W35)</f>
        <v>0</v>
      </c>
      <c r="AB35" s="48">
        <f t="shared" si="4"/>
        <v>0</v>
      </c>
      <c r="AC35" s="84"/>
      <c r="AD35" s="71"/>
    </row>
    <row r="36" spans="1:30" ht="15" customHeight="1" x14ac:dyDescent="0.15">
      <c r="A36" s="79">
        <v>19</v>
      </c>
      <c r="B36" s="81" t="s">
        <v>20</v>
      </c>
      <c r="C36" s="24"/>
      <c r="D36" s="30"/>
      <c r="E36" s="56"/>
      <c r="F36" s="64"/>
      <c r="G36" s="34"/>
      <c r="H36" s="27"/>
      <c r="I36" s="61"/>
      <c r="J36" s="37"/>
      <c r="K36" s="87"/>
      <c r="M36" s="77">
        <f>IF(A36=0,"",A36)</f>
        <v>19</v>
      </c>
      <c r="N36" s="108" t="str">
        <f>IF(B36=0,"",B36)</f>
        <v>木</v>
      </c>
      <c r="O36" s="105"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06"/>
      <c r="Q36" s="109" t="str">
        <f>IF(AC36=0,"",IF(AC36&gt;8,"入力ミス",AC36))</f>
        <v/>
      </c>
      <c r="R36" s="110"/>
      <c r="S36" s="107"/>
      <c r="T36" s="72" t="str">
        <f>IF(K36=0,"",K36)</f>
        <v/>
      </c>
      <c r="W36" s="41">
        <f t="shared" si="0"/>
        <v>0</v>
      </c>
      <c r="X36" s="42">
        <f t="shared" si="1"/>
        <v>0</v>
      </c>
      <c r="Y36" s="43">
        <f t="shared" si="2"/>
        <v>0</v>
      </c>
      <c r="Z36" s="43">
        <f t="shared" si="3"/>
        <v>0</v>
      </c>
      <c r="AA36" s="44">
        <f>(X36-W36)-AB36-AB37</f>
        <v>0</v>
      </c>
      <c r="AB36" s="44">
        <f t="shared" si="4"/>
        <v>0</v>
      </c>
      <c r="AC36" s="83">
        <f>SUM(AA36:AA37)</f>
        <v>0</v>
      </c>
      <c r="AD36" s="70">
        <f>SUM(AB36:AB37)</f>
        <v>0</v>
      </c>
    </row>
    <row r="37" spans="1:30" ht="15" customHeight="1" x14ac:dyDescent="0.15">
      <c r="A37" s="80"/>
      <c r="B37" s="82"/>
      <c r="C37" s="19"/>
      <c r="D37" s="31"/>
      <c r="E37" s="57"/>
      <c r="F37" s="31"/>
      <c r="G37" s="35"/>
      <c r="H37" s="28"/>
      <c r="I37" s="62"/>
      <c r="J37" s="38"/>
      <c r="K37" s="88"/>
      <c r="M37" s="78"/>
      <c r="N37" s="104"/>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92"/>
      <c r="R37" s="93"/>
      <c r="S37" s="75"/>
      <c r="T37" s="73"/>
      <c r="W37" s="45">
        <f t="shared" si="0"/>
        <v>0</v>
      </c>
      <c r="X37" s="46">
        <f t="shared" si="1"/>
        <v>0</v>
      </c>
      <c r="Y37" s="47">
        <f t="shared" si="2"/>
        <v>0</v>
      </c>
      <c r="Z37" s="47">
        <f t="shared" si="3"/>
        <v>0</v>
      </c>
      <c r="AA37" s="48">
        <f>(X37-W37)</f>
        <v>0</v>
      </c>
      <c r="AB37" s="48">
        <f t="shared" si="4"/>
        <v>0</v>
      </c>
      <c r="AC37" s="84"/>
      <c r="AD37" s="71"/>
    </row>
    <row r="38" spans="1:30" ht="15" customHeight="1" x14ac:dyDescent="0.15">
      <c r="A38" s="79">
        <v>20</v>
      </c>
      <c r="B38" s="81" t="s">
        <v>47</v>
      </c>
      <c r="C38" s="24"/>
      <c r="D38" s="30"/>
      <c r="E38" s="56"/>
      <c r="F38" s="64"/>
      <c r="G38" s="34"/>
      <c r="H38" s="27"/>
      <c r="I38" s="61"/>
      <c r="J38" s="37"/>
      <c r="K38" s="87"/>
      <c r="M38" s="77">
        <f>IF(A38=0,"",A38)</f>
        <v>20</v>
      </c>
      <c r="N38" s="108" t="str">
        <f>IF(B38=0,"",B38)</f>
        <v>金</v>
      </c>
      <c r="O38" s="105"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06"/>
      <c r="Q38" s="109" t="str">
        <f>IF(AC38=0,"",IF(AC38&gt;8,"入力ミス",AC38))</f>
        <v/>
      </c>
      <c r="R38" s="110"/>
      <c r="S38" s="107"/>
      <c r="T38" s="72" t="str">
        <f>IF(K38=0,"",K38)</f>
        <v/>
      </c>
      <c r="W38" s="41">
        <f t="shared" si="0"/>
        <v>0</v>
      </c>
      <c r="X38" s="42">
        <f t="shared" si="1"/>
        <v>0</v>
      </c>
      <c r="Y38" s="43">
        <f t="shared" si="2"/>
        <v>0</v>
      </c>
      <c r="Z38" s="43">
        <f t="shared" si="3"/>
        <v>0</v>
      </c>
      <c r="AA38" s="44">
        <f>(X38-W38)-AB38-AB39</f>
        <v>0</v>
      </c>
      <c r="AB38" s="44">
        <f t="shared" si="4"/>
        <v>0</v>
      </c>
      <c r="AC38" s="83">
        <f>SUM(AA38:AA39)</f>
        <v>0</v>
      </c>
      <c r="AD38" s="70">
        <f>SUM(AB38:AB39)</f>
        <v>0</v>
      </c>
    </row>
    <row r="39" spans="1:30" ht="15" customHeight="1" x14ac:dyDescent="0.15">
      <c r="A39" s="80"/>
      <c r="B39" s="82"/>
      <c r="C39" s="19"/>
      <c r="D39" s="31"/>
      <c r="E39" s="57"/>
      <c r="F39" s="31"/>
      <c r="G39" s="35"/>
      <c r="H39" s="28"/>
      <c r="I39" s="62"/>
      <c r="J39" s="38"/>
      <c r="K39" s="88"/>
      <c r="M39" s="78"/>
      <c r="N39" s="104"/>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92"/>
      <c r="R39" s="93"/>
      <c r="S39" s="75"/>
      <c r="T39" s="73"/>
      <c r="W39" s="45">
        <f t="shared" si="0"/>
        <v>0</v>
      </c>
      <c r="X39" s="46">
        <f t="shared" si="1"/>
        <v>0</v>
      </c>
      <c r="Y39" s="47">
        <f t="shared" si="2"/>
        <v>0</v>
      </c>
      <c r="Z39" s="47">
        <f t="shared" si="3"/>
        <v>0</v>
      </c>
      <c r="AA39" s="48">
        <f>(X39-W39)</f>
        <v>0</v>
      </c>
      <c r="AB39" s="48">
        <f t="shared" si="4"/>
        <v>0</v>
      </c>
      <c r="AC39" s="84"/>
      <c r="AD39" s="71"/>
    </row>
    <row r="40" spans="1:30" ht="15" customHeight="1" x14ac:dyDescent="0.15">
      <c r="A40" s="79">
        <v>23</v>
      </c>
      <c r="B40" s="81" t="s">
        <v>49</v>
      </c>
      <c r="C40" s="24"/>
      <c r="D40" s="30"/>
      <c r="E40" s="56"/>
      <c r="F40" s="64"/>
      <c r="G40" s="34"/>
      <c r="H40" s="27"/>
      <c r="I40" s="61"/>
      <c r="J40" s="37"/>
      <c r="K40" s="87"/>
      <c r="M40" s="77">
        <f>IF(A40=0,"",A40)</f>
        <v>23</v>
      </c>
      <c r="N40" s="108" t="str">
        <f>IF(B40=0,"",B40)</f>
        <v>月</v>
      </c>
      <c r="O40" s="105"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06"/>
      <c r="Q40" s="109" t="str">
        <f>IF(AC40=0,"",IF(AC40&gt;8,"入力ミス",AC40))</f>
        <v/>
      </c>
      <c r="R40" s="110"/>
      <c r="S40" s="107"/>
      <c r="T40" s="72" t="str">
        <f>IF(K40=0,"",K40)</f>
        <v/>
      </c>
      <c r="W40" s="41">
        <f t="shared" si="0"/>
        <v>0</v>
      </c>
      <c r="X40" s="42">
        <f t="shared" si="1"/>
        <v>0</v>
      </c>
      <c r="Y40" s="43">
        <f t="shared" si="2"/>
        <v>0</v>
      </c>
      <c r="Z40" s="43">
        <f t="shared" si="3"/>
        <v>0</v>
      </c>
      <c r="AA40" s="44">
        <f>(X40-W40)-AB40-AB41</f>
        <v>0</v>
      </c>
      <c r="AB40" s="44">
        <f t="shared" si="4"/>
        <v>0</v>
      </c>
      <c r="AC40" s="83">
        <f>SUM(AA40:AA41)</f>
        <v>0</v>
      </c>
      <c r="AD40" s="70">
        <f>SUM(AB40:AB41)</f>
        <v>0</v>
      </c>
    </row>
    <row r="41" spans="1:30" ht="15" customHeight="1" x14ac:dyDescent="0.15">
      <c r="A41" s="80"/>
      <c r="B41" s="82"/>
      <c r="C41" s="19"/>
      <c r="D41" s="31"/>
      <c r="E41" s="57"/>
      <c r="F41" s="31"/>
      <c r="G41" s="35"/>
      <c r="H41" s="28"/>
      <c r="I41" s="62"/>
      <c r="J41" s="38"/>
      <c r="K41" s="88"/>
      <c r="M41" s="78"/>
      <c r="N41" s="104"/>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92"/>
      <c r="R41" s="93"/>
      <c r="S41" s="75"/>
      <c r="T41" s="73"/>
      <c r="W41" s="45">
        <f t="shared" si="0"/>
        <v>0</v>
      </c>
      <c r="X41" s="46">
        <f t="shared" si="1"/>
        <v>0</v>
      </c>
      <c r="Y41" s="47">
        <f t="shared" si="2"/>
        <v>0</v>
      </c>
      <c r="Z41" s="47">
        <f t="shared" si="3"/>
        <v>0</v>
      </c>
      <c r="AA41" s="48">
        <f>(X41-W41)</f>
        <v>0</v>
      </c>
      <c r="AB41" s="48">
        <f t="shared" si="4"/>
        <v>0</v>
      </c>
      <c r="AC41" s="84"/>
      <c r="AD41" s="71"/>
    </row>
    <row r="42" spans="1:30" ht="15" customHeight="1" x14ac:dyDescent="0.15">
      <c r="A42" s="79">
        <v>24</v>
      </c>
      <c r="B42" s="81" t="s">
        <v>45</v>
      </c>
      <c r="C42" s="24"/>
      <c r="D42" s="30"/>
      <c r="E42" s="56"/>
      <c r="F42" s="64"/>
      <c r="G42" s="34"/>
      <c r="H42" s="27"/>
      <c r="I42" s="61"/>
      <c r="J42" s="37"/>
      <c r="K42" s="87"/>
      <c r="M42" s="77">
        <f>IF(A42=0,"",A42)</f>
        <v>24</v>
      </c>
      <c r="N42" s="108" t="str">
        <f>IF(B42=0,"",B42)</f>
        <v>火</v>
      </c>
      <c r="O42" s="105" t="str">
        <f>IF(AND(AA42=0,AA43=0),"時　　　分　～　　時　　　分",IF(AND(AA42&gt;0,AA43=0,D42=0,F42=0),C42&amp;"時"&amp;D42&amp;"0分 ～ "&amp;E42&amp;"時"&amp;F42&amp;"0分",IF(AND(AA42&gt;0,AA43=0,D42&gt;0,F42&gt;0),C42&amp;"時"&amp;D42&amp;"分 ～ "&amp;E42&amp;"時"&amp;F42&amp;"分",IF(AND(AA42&gt;0,AA43&gt;0,D42=0,F42=0,D43=0,F43=0),C42&amp;"時"&amp;D42&amp;"0分～"&amp;E42&amp;"時"&amp;F42&amp;"0分、"&amp;C43&amp;"時"&amp;D43&amp;"0分～"&amp;E43&amp;"時"&amp;F43&amp;"0分",IF(AND(AA42&gt;0,AA43&gt;0,D42&gt;0,F42&gt;0,D43&gt;0,F43&gt;0),C42&amp;"時"&amp;D42&amp;"分～"&amp;E42&amp;"時"&amp;F42&amp;"分、"&amp;C43&amp;"時"&amp;D43&amp;"分～"&amp;E43&amp;"時"&amp;F43&amp;"分",IF(AND(AA42&gt;0,AA43&gt;0,D42&gt;0,F42&gt;0,D43=0,F43=0),C42&amp;"時"&amp;D42&amp;"分～"&amp;E42&amp;"時"&amp;F42&amp;"分、"&amp;C43&amp;"時"&amp;D43&amp;"0分～"&amp;E43&amp;"時"&amp;F43&amp;"0分",IF(AND(AA42&gt;0,AA43&gt;0,D42=0,F42=0,D43&gt;0,F43&gt;0),C42&amp;"時"&amp;D42&amp;"0分～"&amp;E42&amp;"時"&amp;F42&amp;"0分、"&amp;C43&amp;"時"&amp;D43&amp;"分～"&amp;E43&amp;"時"&amp;F43&amp;"分")))))))</f>
        <v>時　　　分　～　　時　　　分</v>
      </c>
      <c r="P42" s="106"/>
      <c r="Q42" s="109" t="str">
        <f>IF(AC42=0,"",IF(AC42&gt;8,"入力ミス",AC42))</f>
        <v/>
      </c>
      <c r="R42" s="110"/>
      <c r="S42" s="107"/>
      <c r="T42" s="72" t="str">
        <f>IF(K42=0,"",K42)</f>
        <v/>
      </c>
      <c r="W42" s="41">
        <f t="shared" si="0"/>
        <v>0</v>
      </c>
      <c r="X42" s="42">
        <f t="shared" si="1"/>
        <v>0</v>
      </c>
      <c r="Y42" s="43">
        <f t="shared" si="2"/>
        <v>0</v>
      </c>
      <c r="Z42" s="43">
        <f t="shared" si="3"/>
        <v>0</v>
      </c>
      <c r="AA42" s="44">
        <f>(X42-W42)-AB42-AB43</f>
        <v>0</v>
      </c>
      <c r="AB42" s="44">
        <f t="shared" si="4"/>
        <v>0</v>
      </c>
      <c r="AC42" s="83">
        <f>SUM(AA42:AA43)</f>
        <v>0</v>
      </c>
      <c r="AD42" s="70">
        <f>SUM(AB42:AB43)</f>
        <v>0</v>
      </c>
    </row>
    <row r="43" spans="1:30" ht="15" customHeight="1" x14ac:dyDescent="0.15">
      <c r="A43" s="80"/>
      <c r="B43" s="82"/>
      <c r="C43" s="19"/>
      <c r="D43" s="31"/>
      <c r="E43" s="57"/>
      <c r="F43" s="31"/>
      <c r="G43" s="35"/>
      <c r="H43" s="28"/>
      <c r="I43" s="62"/>
      <c r="J43" s="38"/>
      <c r="K43" s="88"/>
      <c r="M43" s="78"/>
      <c r="N43" s="104"/>
      <c r="O43" s="15" t="str">
        <f>IF(AD42=0,"","休憩時間")</f>
        <v/>
      </c>
      <c r="P43" s="40" t="str">
        <f>IF(AND(AB42=0,AB43=0),"",IF(AND(AB42&gt;0,AB43=0,H42=0,J42=0),G42&amp;":"&amp;H42&amp;"0 ～ "&amp;I42&amp;":"&amp;J42&amp;"0",IF(AND(AB42&gt;0,AB43=0,H42&gt;0,J42&gt;0),G42&amp;":"&amp;H42&amp;" ～ "&amp;I42&amp;":"&amp;J42,IF(AND(AB42&gt;0,AB43&gt;0,H42=0,J42=0,H43=0,J43=0),G42&amp;":"&amp;H42&amp;"0～"&amp;I42&amp;":"&amp;J42&amp;"0、"&amp;G43&amp;":"&amp;H43&amp;"0～"&amp;I43&amp;":"&amp;J43&amp;"0",IF(AND(AB42&gt;0,AB43&gt;0,H42&gt;0,J42&gt;0,H43&gt;0,J43&gt;0),G42&amp;":"&amp;H42&amp;"～"&amp;I42&amp;":"&amp;J42&amp;"、"&amp;G43&amp;":"&amp;H43&amp;"～"&amp;I43&amp;":"&amp;J43,IF(AND(AB42&gt;0,AB43&gt;0,H42&gt;0,J42&gt;0,H43=0,J43=0),G42&amp;":"&amp;H42&amp;"～"&amp;I42&amp;":"&amp;J42&amp;"、"&amp;G43&amp;":"&amp;H43&amp;"0～"&amp;I43&amp;":"&amp;J43&amp;"0",IF(AND(AB42&gt;0,AB43&gt;0,H42=0,J42=0,H43&gt;0,J43&gt;0),G42&amp;":"&amp;H42&amp;"0～"&amp;I42&amp;":"&amp;J42&amp;"0、"&amp;G43&amp;":"&amp;H43&amp;"～"&amp;I43&amp;":"&amp;J43)))))))</f>
        <v/>
      </c>
      <c r="Q43" s="92"/>
      <c r="R43" s="93"/>
      <c r="S43" s="75"/>
      <c r="T43" s="73"/>
      <c r="W43" s="45">
        <f t="shared" si="0"/>
        <v>0</v>
      </c>
      <c r="X43" s="46">
        <f t="shared" si="1"/>
        <v>0</v>
      </c>
      <c r="Y43" s="47">
        <f t="shared" si="2"/>
        <v>0</v>
      </c>
      <c r="Z43" s="47">
        <f t="shared" si="3"/>
        <v>0</v>
      </c>
      <c r="AA43" s="48">
        <f>(X43-W43)</f>
        <v>0</v>
      </c>
      <c r="AB43" s="48">
        <f t="shared" si="4"/>
        <v>0</v>
      </c>
      <c r="AC43" s="84"/>
      <c r="AD43" s="71"/>
    </row>
    <row r="44" spans="1:30" ht="15" customHeight="1" x14ac:dyDescent="0.15">
      <c r="A44" s="79">
        <v>25</v>
      </c>
      <c r="B44" s="81" t="s">
        <v>46</v>
      </c>
      <c r="C44" s="24"/>
      <c r="D44" s="30"/>
      <c r="E44" s="56"/>
      <c r="F44" s="64"/>
      <c r="G44" s="34"/>
      <c r="H44" s="27"/>
      <c r="I44" s="61"/>
      <c r="J44" s="37"/>
      <c r="K44" s="87"/>
      <c r="M44" s="77">
        <f>IF(A44=0,"",A44)</f>
        <v>25</v>
      </c>
      <c r="N44" s="108" t="str">
        <f>IF(B44=0,"",B44)</f>
        <v>水</v>
      </c>
      <c r="O44" s="105" t="str">
        <f>IF(AND(AA44=0,AA45=0),"時　　　分　～　　時　　　分",IF(AND(AA44&gt;0,AA45=0,D44=0,F44=0),C44&amp;"時"&amp;D44&amp;"0分 ～ "&amp;E44&amp;"時"&amp;F44&amp;"0分",IF(AND(AA44&gt;0,AA45=0,D44&gt;0,F44&gt;0),C44&amp;"時"&amp;D44&amp;"分 ～ "&amp;E44&amp;"時"&amp;F44&amp;"分",IF(AND(AA44&gt;0,AA45&gt;0,D44=0,F44=0,D45=0,F45=0),C44&amp;"時"&amp;D44&amp;"0分～"&amp;E44&amp;"時"&amp;F44&amp;"0分、"&amp;C45&amp;"時"&amp;D45&amp;"0分～"&amp;E45&amp;"時"&amp;F45&amp;"0分",IF(AND(AA44&gt;0,AA45&gt;0,D44&gt;0,F44&gt;0,D45&gt;0,F45&gt;0),C44&amp;"時"&amp;D44&amp;"分～"&amp;E44&amp;"時"&amp;F44&amp;"分、"&amp;C45&amp;"時"&amp;D45&amp;"分～"&amp;E45&amp;"時"&amp;F45&amp;"分",IF(AND(AA44&gt;0,AA45&gt;0,D44&gt;0,F44&gt;0,D45=0,F45=0),C44&amp;"時"&amp;D44&amp;"分～"&amp;E44&amp;"時"&amp;F44&amp;"分、"&amp;C45&amp;"時"&amp;D45&amp;"0分～"&amp;E45&amp;"時"&amp;F45&amp;"0分",IF(AND(AA44&gt;0,AA45&gt;0,D44=0,F44=0,D45&gt;0,F45&gt;0),C44&amp;"時"&amp;D44&amp;"0分～"&amp;E44&amp;"時"&amp;F44&amp;"0分、"&amp;C45&amp;"時"&amp;D45&amp;"分～"&amp;E45&amp;"時"&amp;F45&amp;"分")))))))</f>
        <v>時　　　分　～　　時　　　分</v>
      </c>
      <c r="P44" s="106"/>
      <c r="Q44" s="109" t="str">
        <f>IF(AC44=0,"",IF(AC44&gt;8,"入力ミス",AC44))</f>
        <v/>
      </c>
      <c r="R44" s="110"/>
      <c r="S44" s="107"/>
      <c r="T44" s="72" t="str">
        <f>IF(K44=0,"",K44)</f>
        <v/>
      </c>
      <c r="W44" s="41">
        <f t="shared" si="0"/>
        <v>0</v>
      </c>
      <c r="X44" s="42">
        <f t="shared" si="1"/>
        <v>0</v>
      </c>
      <c r="Y44" s="43">
        <f t="shared" si="2"/>
        <v>0</v>
      </c>
      <c r="Z44" s="43">
        <f t="shared" si="3"/>
        <v>0</v>
      </c>
      <c r="AA44" s="44">
        <f>(X44-W44)-AB44-AB45</f>
        <v>0</v>
      </c>
      <c r="AB44" s="44">
        <f t="shared" si="4"/>
        <v>0</v>
      </c>
      <c r="AC44" s="83">
        <f>SUM(AA44:AA45)</f>
        <v>0</v>
      </c>
      <c r="AD44" s="70">
        <f>SUM(AB44:AB45)</f>
        <v>0</v>
      </c>
    </row>
    <row r="45" spans="1:30" ht="15" customHeight="1" x14ac:dyDescent="0.15">
      <c r="A45" s="80"/>
      <c r="B45" s="82"/>
      <c r="C45" s="19"/>
      <c r="D45" s="31"/>
      <c r="E45" s="57"/>
      <c r="F45" s="31"/>
      <c r="G45" s="35"/>
      <c r="H45" s="28"/>
      <c r="I45" s="62"/>
      <c r="J45" s="38"/>
      <c r="K45" s="88"/>
      <c r="M45" s="102"/>
      <c r="N45" s="103"/>
      <c r="O45" s="15" t="str">
        <f>IF(AD44=0,"","休憩時間")</f>
        <v/>
      </c>
      <c r="P45" s="40" t="str">
        <f>IF(AND(AB44=0,AB45=0),"",IF(AND(AB44&gt;0,AB45=0,H44=0,J44=0),G44&amp;":"&amp;H44&amp;"0 ～ "&amp;I44&amp;":"&amp;J44&amp;"0",IF(AND(AB44&gt;0,AB45=0,H44&gt;0,J44&gt;0),G44&amp;":"&amp;H44&amp;" ～ "&amp;I44&amp;":"&amp;J44,IF(AND(AB44&gt;0,AB45&gt;0,H44=0,J44=0,H45=0,J45=0),G44&amp;":"&amp;H44&amp;"0～"&amp;I44&amp;":"&amp;J44&amp;"0、"&amp;G45&amp;":"&amp;H45&amp;"0～"&amp;I45&amp;":"&amp;J45&amp;"0",IF(AND(AB44&gt;0,AB45&gt;0,H44&gt;0,J44&gt;0,H45&gt;0,J45&gt;0),G44&amp;":"&amp;H44&amp;"～"&amp;I44&amp;":"&amp;J44&amp;"、"&amp;G45&amp;":"&amp;H45&amp;"～"&amp;I45&amp;":"&amp;J45,IF(AND(AB44&gt;0,AB45&gt;0,H44&gt;0,J44&gt;0,H45=0,J45=0),G44&amp;":"&amp;H44&amp;"～"&amp;I44&amp;":"&amp;J44&amp;"、"&amp;G45&amp;":"&amp;H45&amp;"0～"&amp;I45&amp;":"&amp;J45&amp;"0",IF(AND(AB44&gt;0,AB45&gt;0,H44=0,J44=0,H45&gt;0,J45&gt;0),G44&amp;":"&amp;H44&amp;"0～"&amp;I44&amp;":"&amp;J44&amp;"0、"&amp;G45&amp;":"&amp;H45&amp;"～"&amp;I45&amp;":"&amp;J45)))))))</f>
        <v/>
      </c>
      <c r="Q45" s="92"/>
      <c r="R45" s="93"/>
      <c r="S45" s="74"/>
      <c r="T45" s="73"/>
      <c r="W45" s="45">
        <f t="shared" si="0"/>
        <v>0</v>
      </c>
      <c r="X45" s="46">
        <f t="shared" si="1"/>
        <v>0</v>
      </c>
      <c r="Y45" s="47">
        <f t="shared" si="2"/>
        <v>0</v>
      </c>
      <c r="Z45" s="47">
        <f t="shared" si="3"/>
        <v>0</v>
      </c>
      <c r="AA45" s="48">
        <f>(X45-W45)</f>
        <v>0</v>
      </c>
      <c r="AB45" s="48">
        <f t="shared" si="4"/>
        <v>0</v>
      </c>
      <c r="AC45" s="84"/>
      <c r="AD45" s="71"/>
    </row>
    <row r="46" spans="1:30" ht="15" customHeight="1" x14ac:dyDescent="0.15">
      <c r="A46" s="79">
        <v>26</v>
      </c>
      <c r="B46" s="81" t="s">
        <v>20</v>
      </c>
      <c r="C46" s="24"/>
      <c r="D46" s="30"/>
      <c r="E46" s="56"/>
      <c r="F46" s="64"/>
      <c r="G46" s="34"/>
      <c r="H46" s="27"/>
      <c r="I46" s="61"/>
      <c r="J46" s="37"/>
      <c r="K46" s="87"/>
      <c r="M46" s="77">
        <f>IF(A46=0,"",A46)</f>
        <v>26</v>
      </c>
      <c r="N46" s="108" t="str">
        <f>IF(B46=0,"",B46)</f>
        <v>木</v>
      </c>
      <c r="O46" s="105" t="str">
        <f>IF(AND(AA46=0,AA47=0),"時　　　分　～　　時　　　分",IF(AND(AA46&gt;0,AA47=0,D46=0,F46=0),C46&amp;"時"&amp;D46&amp;"0分 ～ "&amp;E46&amp;"時"&amp;F46&amp;"0分",IF(AND(AA46&gt;0,AA47=0,D46&gt;0,F46&gt;0),C46&amp;"時"&amp;D46&amp;"分 ～ "&amp;E46&amp;"時"&amp;F46&amp;"分",IF(AND(AA46&gt;0,AA47&gt;0,D46=0,F46=0,D47=0,F47=0),C46&amp;"時"&amp;D46&amp;"0分～"&amp;E46&amp;"時"&amp;F46&amp;"0分、"&amp;C47&amp;"時"&amp;D47&amp;"0分～"&amp;E47&amp;"時"&amp;F47&amp;"0分",IF(AND(AA46&gt;0,AA47&gt;0,D46&gt;0,F46&gt;0,D47&gt;0,F47&gt;0),C46&amp;"時"&amp;D46&amp;"分～"&amp;E46&amp;"時"&amp;F46&amp;"分、"&amp;C47&amp;"時"&amp;D47&amp;"分～"&amp;E47&amp;"時"&amp;F47&amp;"分",IF(AND(AA46&gt;0,AA47&gt;0,D46&gt;0,F46&gt;0,D47=0,F47=0),C46&amp;"時"&amp;D46&amp;"分～"&amp;E46&amp;"時"&amp;F46&amp;"分、"&amp;C47&amp;"時"&amp;D47&amp;"0分～"&amp;E47&amp;"時"&amp;F47&amp;"0分",IF(AND(AA46&gt;0,AA47&gt;0,D46=0,F46=0,D47&gt;0,F47&gt;0),C46&amp;"時"&amp;D46&amp;"0分～"&amp;E46&amp;"時"&amp;F46&amp;"0分、"&amp;C47&amp;"時"&amp;D47&amp;"分～"&amp;E47&amp;"時"&amp;F47&amp;"分")))))))</f>
        <v>時　　　分　～　　時　　　分</v>
      </c>
      <c r="P46" s="106"/>
      <c r="Q46" s="109" t="str">
        <f>IF(AC46=0,"",IF(AC46&gt;8,"入力ミス",AC46))</f>
        <v/>
      </c>
      <c r="R46" s="110"/>
      <c r="S46" s="107"/>
      <c r="T46" s="72" t="str">
        <f>IF(K46=0,"",K46)</f>
        <v/>
      </c>
      <c r="W46" s="41">
        <f t="shared" si="0"/>
        <v>0</v>
      </c>
      <c r="X46" s="42">
        <f t="shared" si="1"/>
        <v>0</v>
      </c>
      <c r="Y46" s="43">
        <f t="shared" si="2"/>
        <v>0</v>
      </c>
      <c r="Z46" s="43">
        <f t="shared" si="3"/>
        <v>0</v>
      </c>
      <c r="AA46" s="44">
        <f>(X46-W46)-AB46-AB47</f>
        <v>0</v>
      </c>
      <c r="AB46" s="44">
        <f t="shared" si="4"/>
        <v>0</v>
      </c>
      <c r="AC46" s="83">
        <f>SUM(AA46:AA47)</f>
        <v>0</v>
      </c>
      <c r="AD46" s="70">
        <f>SUM(AB46:AB47)</f>
        <v>0</v>
      </c>
    </row>
    <row r="47" spans="1:30" ht="15" customHeight="1" x14ac:dyDescent="0.15">
      <c r="A47" s="80"/>
      <c r="B47" s="82"/>
      <c r="C47" s="19"/>
      <c r="D47" s="31"/>
      <c r="E47" s="57"/>
      <c r="F47" s="31"/>
      <c r="G47" s="35"/>
      <c r="H47" s="28"/>
      <c r="I47" s="62"/>
      <c r="J47" s="38"/>
      <c r="K47" s="88"/>
      <c r="M47" s="78"/>
      <c r="N47" s="104"/>
      <c r="O47" s="15" t="str">
        <f>IF(AD46=0,"","休憩時間")</f>
        <v/>
      </c>
      <c r="P47" s="40" t="str">
        <f>IF(AND(AB46=0,AB47=0),"",IF(AND(AB46&gt;0,AB47=0,H46=0,J46=0),G46&amp;":"&amp;H46&amp;"0 ～ "&amp;I46&amp;":"&amp;J46&amp;"0",IF(AND(AB46&gt;0,AB47=0,H46&gt;0,J46&gt;0),G46&amp;":"&amp;H46&amp;" ～ "&amp;I46&amp;":"&amp;J46,IF(AND(AB46&gt;0,AB47&gt;0,H46=0,J46=0,H47=0,J47=0),G46&amp;":"&amp;H46&amp;"0～"&amp;I46&amp;":"&amp;J46&amp;"0、"&amp;G47&amp;":"&amp;H47&amp;"0～"&amp;I47&amp;":"&amp;J47&amp;"0",IF(AND(AB46&gt;0,AB47&gt;0,H46&gt;0,J46&gt;0,H47&gt;0,J47&gt;0),G46&amp;":"&amp;H46&amp;"～"&amp;I46&amp;":"&amp;J46&amp;"、"&amp;G47&amp;":"&amp;H47&amp;"～"&amp;I47&amp;":"&amp;J47,IF(AND(AB46&gt;0,AB47&gt;0,H46&gt;0,J46&gt;0,H47=0,J47=0),G46&amp;":"&amp;H46&amp;"～"&amp;I46&amp;":"&amp;J46&amp;"、"&amp;G47&amp;":"&amp;H47&amp;"0～"&amp;I47&amp;":"&amp;J47&amp;"0",IF(AND(AB46&gt;0,AB47&gt;0,H46=0,J46=0,H47&gt;0,J47&gt;0),G46&amp;":"&amp;H46&amp;"0～"&amp;I46&amp;":"&amp;J46&amp;"0、"&amp;G47&amp;":"&amp;H47&amp;"～"&amp;I47&amp;":"&amp;J47)))))))</f>
        <v/>
      </c>
      <c r="Q47" s="92"/>
      <c r="R47" s="93"/>
      <c r="S47" s="75"/>
      <c r="T47" s="73"/>
      <c r="W47" s="45">
        <f t="shared" si="0"/>
        <v>0</v>
      </c>
      <c r="X47" s="46">
        <f t="shared" si="1"/>
        <v>0</v>
      </c>
      <c r="Y47" s="47">
        <f t="shared" si="2"/>
        <v>0</v>
      </c>
      <c r="Z47" s="47">
        <f t="shared" si="3"/>
        <v>0</v>
      </c>
      <c r="AA47" s="48">
        <f>(X47-W47)</f>
        <v>0</v>
      </c>
      <c r="AB47" s="48">
        <f t="shared" si="4"/>
        <v>0</v>
      </c>
      <c r="AC47" s="84"/>
      <c r="AD47" s="71"/>
    </row>
    <row r="48" spans="1:30" ht="15" customHeight="1" x14ac:dyDescent="0.15">
      <c r="A48" s="79">
        <v>27</v>
      </c>
      <c r="B48" s="81" t="s">
        <v>47</v>
      </c>
      <c r="C48" s="24"/>
      <c r="D48" s="30"/>
      <c r="E48" s="56"/>
      <c r="F48" s="64"/>
      <c r="G48" s="34"/>
      <c r="H48" s="27"/>
      <c r="I48" s="61"/>
      <c r="J48" s="37"/>
      <c r="K48" s="87"/>
      <c r="M48" s="102">
        <f>IF(A48=0,"",A48)</f>
        <v>27</v>
      </c>
      <c r="N48" s="103" t="str">
        <f>IF(B48=0,"",B48)</f>
        <v>金</v>
      </c>
      <c r="O48" s="105" t="str">
        <f>IF(AND(AA48=0,AA49=0),"時　　　分　～　　時　　　分",IF(AND(AA48&gt;0,AA49=0,D48=0,F48=0),C48&amp;"時"&amp;D48&amp;"0分 ～ "&amp;E48&amp;"時"&amp;F48&amp;"0分",IF(AND(AA48&gt;0,AA49=0,D48&gt;0,F48&gt;0),C48&amp;"時"&amp;D48&amp;"分 ～ "&amp;E48&amp;"時"&amp;F48&amp;"分",IF(AND(AA48&gt;0,AA49&gt;0,D48=0,F48=0,D49=0,F49=0),C48&amp;"時"&amp;D48&amp;"0分～"&amp;E48&amp;"時"&amp;F48&amp;"0分、"&amp;C49&amp;"時"&amp;D49&amp;"0分～"&amp;E49&amp;"時"&amp;F49&amp;"0分",IF(AND(AA48&gt;0,AA49&gt;0,D48&gt;0,F48&gt;0,D49&gt;0,F49&gt;0),C48&amp;"時"&amp;D48&amp;"分～"&amp;E48&amp;"時"&amp;F48&amp;"分、"&amp;C49&amp;"時"&amp;D49&amp;"分～"&amp;E49&amp;"時"&amp;F49&amp;"分",IF(AND(AA48&gt;0,AA49&gt;0,D48&gt;0,F48&gt;0,D49=0,F49=0),C48&amp;"時"&amp;D48&amp;"分～"&amp;E48&amp;"時"&amp;F48&amp;"分、"&amp;C49&amp;"時"&amp;D49&amp;"0分～"&amp;E49&amp;"時"&amp;F49&amp;"0分",IF(AND(AA48&gt;0,AA49&gt;0,D48=0,F48=0,D49&gt;0,F49&gt;0),C48&amp;"時"&amp;D48&amp;"0分～"&amp;E48&amp;"時"&amp;F48&amp;"0分、"&amp;C49&amp;"時"&amp;D49&amp;"分～"&amp;E49&amp;"時"&amp;F49&amp;"分")))))))</f>
        <v>時　　　分　～　　時　　　分</v>
      </c>
      <c r="P48" s="106"/>
      <c r="Q48" s="109" t="str">
        <f>IF(AC48=0,"",IF(AC48&gt;8,"入力ミス",AC48))</f>
        <v/>
      </c>
      <c r="R48" s="110"/>
      <c r="S48" s="74"/>
      <c r="T48" s="72" t="str">
        <f>IF(K48=0,"",K48)</f>
        <v/>
      </c>
      <c r="W48" s="41">
        <f t="shared" si="0"/>
        <v>0</v>
      </c>
      <c r="X48" s="42">
        <f t="shared" si="1"/>
        <v>0</v>
      </c>
      <c r="Y48" s="43">
        <f t="shared" si="2"/>
        <v>0</v>
      </c>
      <c r="Z48" s="43">
        <f t="shared" si="3"/>
        <v>0</v>
      </c>
      <c r="AA48" s="44">
        <f>(X48-W48)-AB48-AB49</f>
        <v>0</v>
      </c>
      <c r="AB48" s="44">
        <f t="shared" si="4"/>
        <v>0</v>
      </c>
      <c r="AC48" s="83">
        <f>SUM(AA48:AA49)</f>
        <v>0</v>
      </c>
      <c r="AD48" s="70">
        <f>SUM(AB48:AB49)</f>
        <v>0</v>
      </c>
    </row>
    <row r="49" spans="1:30" ht="15" customHeight="1" x14ac:dyDescent="0.15">
      <c r="A49" s="80"/>
      <c r="B49" s="82"/>
      <c r="C49" s="19"/>
      <c r="D49" s="31"/>
      <c r="E49" s="57"/>
      <c r="F49" s="31"/>
      <c r="G49" s="35"/>
      <c r="H49" s="28"/>
      <c r="I49" s="62"/>
      <c r="J49" s="38"/>
      <c r="K49" s="88"/>
      <c r="M49" s="78"/>
      <c r="N49" s="104"/>
      <c r="O49" s="15" t="str">
        <f>IF(AD48=0,"","休憩時間")</f>
        <v/>
      </c>
      <c r="P49" s="40" t="str">
        <f>IF(AND(AB48=0,AB49=0),"",IF(AND(AB48&gt;0,AB49=0,H48=0,J48=0),G48&amp;":"&amp;H48&amp;"0 ～ "&amp;I48&amp;":"&amp;J48&amp;"0",IF(AND(AB48&gt;0,AB49=0,H48&gt;0,J48&gt;0),G48&amp;":"&amp;H48&amp;" ～ "&amp;I48&amp;":"&amp;J48,IF(AND(AB48&gt;0,AB49&gt;0,H48=0,J48=0,H49=0,J49=0),G48&amp;":"&amp;H48&amp;"0～"&amp;I48&amp;":"&amp;J48&amp;"0、"&amp;G49&amp;":"&amp;H49&amp;"0～"&amp;I49&amp;":"&amp;J49&amp;"0",IF(AND(AB48&gt;0,AB49&gt;0,H48&gt;0,J48&gt;0,H49&gt;0,J49&gt;0),G48&amp;":"&amp;H48&amp;"～"&amp;I48&amp;":"&amp;J48&amp;"、"&amp;G49&amp;":"&amp;H49&amp;"～"&amp;I49&amp;":"&amp;J49,IF(AND(AB48&gt;0,AB49&gt;0,H48&gt;0,J48&gt;0,H49=0,J49=0),G48&amp;":"&amp;H48&amp;"～"&amp;I48&amp;":"&amp;J48&amp;"、"&amp;G49&amp;":"&amp;H49&amp;"0～"&amp;I49&amp;":"&amp;J49&amp;"0",IF(AND(AB48&gt;0,AB49&gt;0,H48=0,J48=0,H49&gt;0,J49&gt;0),G48&amp;":"&amp;H48&amp;"0～"&amp;I48&amp;":"&amp;J48&amp;"0、"&amp;G49&amp;":"&amp;H49&amp;"～"&amp;I49&amp;":"&amp;J49)))))))</f>
        <v/>
      </c>
      <c r="Q49" s="92"/>
      <c r="R49" s="93"/>
      <c r="S49" s="75"/>
      <c r="T49" s="169"/>
      <c r="W49" s="45">
        <f t="shared" si="0"/>
        <v>0</v>
      </c>
      <c r="X49" s="46">
        <f t="shared" si="1"/>
        <v>0</v>
      </c>
      <c r="Y49" s="47">
        <f t="shared" si="2"/>
        <v>0</v>
      </c>
      <c r="Z49" s="47">
        <f t="shared" si="3"/>
        <v>0</v>
      </c>
      <c r="AA49" s="48">
        <f>(X49-W49)</f>
        <v>0</v>
      </c>
      <c r="AB49" s="48">
        <f t="shared" si="4"/>
        <v>0</v>
      </c>
      <c r="AC49" s="84"/>
      <c r="AD49" s="71"/>
    </row>
    <row r="50" spans="1:30" ht="15" customHeight="1" x14ac:dyDescent="0.15">
      <c r="A50" s="79"/>
      <c r="B50" s="81"/>
      <c r="C50" s="24"/>
      <c r="D50" s="30"/>
      <c r="E50" s="56"/>
      <c r="F50" s="64"/>
      <c r="G50" s="34"/>
      <c r="H50" s="27"/>
      <c r="I50" s="61"/>
      <c r="J50" s="37"/>
      <c r="K50" s="87"/>
      <c r="M50" s="77" t="str">
        <f>IF(A50=0,"",A50)</f>
        <v/>
      </c>
      <c r="N50" s="108" t="str">
        <f>IF(B50=0,"",B50)</f>
        <v/>
      </c>
      <c r="O50" s="105" t="str">
        <f>IF(AND(AA50=0,AA51=0),"時　　　分　～　　時　　　分",IF(AND(AA50&gt;0,AA51=0,D50=0,F50=0),C50&amp;"時"&amp;D50&amp;"0分 ～ "&amp;E50&amp;"時"&amp;F50&amp;"0分",IF(AND(AA50&gt;0,AA51=0,D50&gt;0,F50&gt;0),C50&amp;"時"&amp;D50&amp;"分 ～ "&amp;E50&amp;"時"&amp;F50&amp;"分",IF(AND(AA50&gt;0,AA51&gt;0,D50=0,F50=0,D51=0,F51=0),C50&amp;"時"&amp;D50&amp;"0分～"&amp;E50&amp;"時"&amp;F50&amp;"0分、"&amp;C51&amp;"時"&amp;D51&amp;"0分～"&amp;E51&amp;"時"&amp;F51&amp;"0分",IF(AND(AA50&gt;0,AA51&gt;0,D50&gt;0,F50&gt;0,D51&gt;0,F51&gt;0),C50&amp;"時"&amp;D50&amp;"分～"&amp;E50&amp;"時"&amp;F50&amp;"分、"&amp;C51&amp;"時"&amp;D51&amp;"分～"&amp;E51&amp;"時"&amp;F51&amp;"分",IF(AND(AA50&gt;0,AA51&gt;0,D50&gt;0,F50&gt;0,D51=0,F51=0),C50&amp;"時"&amp;D50&amp;"分～"&amp;E50&amp;"時"&amp;F50&amp;"分、"&amp;C51&amp;"時"&amp;D51&amp;"0分～"&amp;E51&amp;"時"&amp;F51&amp;"0分",IF(AND(AA50&gt;0,AA51&gt;0,D50=0,F50=0,D51&gt;0,F51&gt;0),C50&amp;"時"&amp;D50&amp;"0分～"&amp;E50&amp;"時"&amp;F50&amp;"0分、"&amp;C51&amp;"時"&amp;D51&amp;"分～"&amp;E51&amp;"時"&amp;F51&amp;"分")))))))</f>
        <v>時　　　分　～　　時　　　分</v>
      </c>
      <c r="P50" s="106"/>
      <c r="Q50" s="109" t="str">
        <f>IF(AC50=0,"",IF(AC50&gt;8,"入力ミス",AC50))</f>
        <v/>
      </c>
      <c r="R50" s="110"/>
      <c r="S50" s="107"/>
      <c r="T50" s="72" t="str">
        <f>IF(K50=0,"",K50)</f>
        <v/>
      </c>
      <c r="W50" s="41">
        <f t="shared" si="0"/>
        <v>0</v>
      </c>
      <c r="X50" s="42">
        <f t="shared" si="1"/>
        <v>0</v>
      </c>
      <c r="Y50" s="43">
        <f t="shared" si="2"/>
        <v>0</v>
      </c>
      <c r="Z50" s="43">
        <f t="shared" si="3"/>
        <v>0</v>
      </c>
      <c r="AA50" s="44">
        <f>(X50-W50)-AB50-AB51</f>
        <v>0</v>
      </c>
      <c r="AB50" s="44">
        <f t="shared" si="4"/>
        <v>0</v>
      </c>
      <c r="AC50" s="83">
        <f>SUM(AA50:AA51)</f>
        <v>0</v>
      </c>
      <c r="AD50" s="70">
        <f>SUM(AB50:AB51)</f>
        <v>0</v>
      </c>
    </row>
    <row r="51" spans="1:30" ht="15" customHeight="1" x14ac:dyDescent="0.15">
      <c r="A51" s="80"/>
      <c r="B51" s="82"/>
      <c r="C51" s="19"/>
      <c r="D51" s="31"/>
      <c r="E51" s="57"/>
      <c r="F51" s="31"/>
      <c r="G51" s="35"/>
      <c r="H51" s="28"/>
      <c r="I51" s="62"/>
      <c r="J51" s="38"/>
      <c r="K51" s="88"/>
      <c r="M51" s="78"/>
      <c r="N51" s="104"/>
      <c r="O51" s="15" t="str">
        <f>IF(AD50=0,"","休憩時間")</f>
        <v/>
      </c>
      <c r="P51" s="40" t="str">
        <f>IF(AND(AB50=0,AB51=0),"",IF(AND(AB50&gt;0,AB51=0,H50=0,J50=0),G50&amp;":"&amp;H50&amp;"0 ～ "&amp;I50&amp;":"&amp;J50&amp;"0",IF(AND(AB50&gt;0,AB51=0,H50&gt;0,J50&gt;0),G50&amp;":"&amp;H50&amp;" ～ "&amp;I50&amp;":"&amp;J50,IF(AND(AB50&gt;0,AB51&gt;0,H50=0,J50=0,H51=0,J51=0),G50&amp;":"&amp;H50&amp;"0～"&amp;I50&amp;":"&amp;J50&amp;"0、"&amp;G51&amp;":"&amp;H51&amp;"0～"&amp;I51&amp;":"&amp;J51&amp;"0",IF(AND(AB50&gt;0,AB51&gt;0,H50&gt;0,J50&gt;0,H51&gt;0,J51&gt;0),G50&amp;":"&amp;H50&amp;"～"&amp;I50&amp;":"&amp;J50&amp;"、"&amp;G51&amp;":"&amp;H51&amp;"～"&amp;I51&amp;":"&amp;J51,IF(AND(AB50&gt;0,AB51&gt;0,H50&gt;0,J50&gt;0,H51=0,J51=0),G50&amp;":"&amp;H50&amp;"～"&amp;I50&amp;":"&amp;J50&amp;"、"&amp;G51&amp;":"&amp;H51&amp;"0～"&amp;I51&amp;":"&amp;J51&amp;"0",IF(AND(AB50&gt;0,AB51&gt;0,H50=0,J50=0,H51&gt;0,J51&gt;0),G50&amp;":"&amp;H50&amp;"0～"&amp;I50&amp;":"&amp;J50&amp;"0、"&amp;G51&amp;":"&amp;H51&amp;"～"&amp;I51&amp;":"&amp;J51)))))))</f>
        <v/>
      </c>
      <c r="Q51" s="92"/>
      <c r="R51" s="93"/>
      <c r="S51" s="75"/>
      <c r="T51" s="73"/>
      <c r="W51" s="45">
        <f t="shared" si="0"/>
        <v>0</v>
      </c>
      <c r="X51" s="46">
        <f t="shared" si="1"/>
        <v>0</v>
      </c>
      <c r="Y51" s="47">
        <f t="shared" si="2"/>
        <v>0</v>
      </c>
      <c r="Z51" s="47">
        <f t="shared" si="3"/>
        <v>0</v>
      </c>
      <c r="AA51" s="48">
        <f>(X51-W51)</f>
        <v>0</v>
      </c>
      <c r="AB51" s="48">
        <f t="shared" si="4"/>
        <v>0</v>
      </c>
      <c r="AC51" s="84"/>
      <c r="AD51" s="71"/>
    </row>
    <row r="52" spans="1:30" ht="15" customHeight="1" x14ac:dyDescent="0.15">
      <c r="A52" s="79"/>
      <c r="B52" s="81"/>
      <c r="C52" s="24"/>
      <c r="D52" s="30"/>
      <c r="E52" s="56"/>
      <c r="F52" s="64"/>
      <c r="G52" s="34"/>
      <c r="H52" s="27"/>
      <c r="I52" s="61"/>
      <c r="J52" s="37"/>
      <c r="K52" s="87"/>
      <c r="M52" s="77" t="str">
        <f>IF(A52=0,"",A52)</f>
        <v/>
      </c>
      <c r="N52" s="108" t="str">
        <f>IF(B52=0,"",B52)</f>
        <v/>
      </c>
      <c r="O52" s="105" t="str">
        <f>IF(AND(AA52=0,AA53=0),"時　　　分　～　　時　　　分",IF(AND(AA52&gt;0,AA53=0,D52=0,F52=0),C52&amp;"時"&amp;D52&amp;"0分 ～ "&amp;E52&amp;"時"&amp;F52&amp;"0分",IF(AND(AA52&gt;0,AA53=0,D52&gt;0,F52&gt;0),C52&amp;"時"&amp;D52&amp;"分 ～ "&amp;E52&amp;"時"&amp;F52&amp;"分",IF(AND(AA52&gt;0,AA53&gt;0,D52=0,F52=0,D53=0,F53=0),C52&amp;"時"&amp;D52&amp;"0分～"&amp;E52&amp;"時"&amp;F52&amp;"0分、"&amp;C53&amp;"時"&amp;D53&amp;"0分～"&amp;E53&amp;"時"&amp;F53&amp;"0分",IF(AND(AA52&gt;0,AA53&gt;0,D52&gt;0,F52&gt;0,D53&gt;0,F53&gt;0),C52&amp;"時"&amp;D52&amp;"分～"&amp;E52&amp;"時"&amp;F52&amp;"分、"&amp;C53&amp;"時"&amp;D53&amp;"分～"&amp;E53&amp;"時"&amp;F53&amp;"分",IF(AND(AA52&gt;0,AA53&gt;0,D52&gt;0,F52&gt;0,D53=0,F53=0),C52&amp;"時"&amp;D52&amp;"分～"&amp;E52&amp;"時"&amp;F52&amp;"分、"&amp;C53&amp;"時"&amp;D53&amp;"0分～"&amp;E53&amp;"時"&amp;F53&amp;"0分",IF(AND(AA52&gt;0,AA53&gt;0,D52=0,F52=0,D53&gt;0,F53&gt;0),C52&amp;"時"&amp;D52&amp;"0分～"&amp;E52&amp;"時"&amp;F52&amp;"0分、"&amp;C53&amp;"時"&amp;D53&amp;"分～"&amp;E53&amp;"時"&amp;F53&amp;"分")))))))</f>
        <v>時　　　分　～　　時　　　分</v>
      </c>
      <c r="P52" s="106"/>
      <c r="Q52" s="109" t="str">
        <f>IF(AC52=0,"",IF(AC52&gt;8,"入力ミス",AC52))</f>
        <v/>
      </c>
      <c r="R52" s="110"/>
      <c r="S52" s="107"/>
      <c r="T52" s="72" t="str">
        <f>IF(K52=0,"",K52)</f>
        <v/>
      </c>
      <c r="W52" s="41">
        <f t="shared" si="0"/>
        <v>0</v>
      </c>
      <c r="X52" s="42">
        <f t="shared" si="1"/>
        <v>0</v>
      </c>
      <c r="Y52" s="43">
        <f t="shared" si="2"/>
        <v>0</v>
      </c>
      <c r="Z52" s="43">
        <f t="shared" si="3"/>
        <v>0</v>
      </c>
      <c r="AA52" s="44">
        <f>(X52-W52)-AB52-AB53</f>
        <v>0</v>
      </c>
      <c r="AB52" s="44">
        <f t="shared" si="4"/>
        <v>0</v>
      </c>
      <c r="AC52" s="83">
        <f>SUM(AA52:AA53)</f>
        <v>0</v>
      </c>
      <c r="AD52" s="70">
        <f>SUM(AB52:AB53)</f>
        <v>0</v>
      </c>
    </row>
    <row r="53" spans="1:30" ht="15" customHeight="1" thickBot="1" x14ac:dyDescent="0.2">
      <c r="A53" s="89"/>
      <c r="B53" s="90"/>
      <c r="C53" s="26"/>
      <c r="D53" s="33"/>
      <c r="E53" s="59"/>
      <c r="F53" s="33"/>
      <c r="G53" s="36"/>
      <c r="H53" s="29"/>
      <c r="I53" s="63"/>
      <c r="J53" s="39"/>
      <c r="K53" s="91"/>
      <c r="M53" s="197"/>
      <c r="N53" s="198"/>
      <c r="O53" s="15" t="str">
        <f>IF(AD52=0,"","休憩時間")</f>
        <v/>
      </c>
      <c r="P53" s="40" t="str">
        <f>IF(AND(AB52=0,AB53=0),"",IF(AND(AB52&gt;0,AB53=0,H52=0,J52=0),G52&amp;":"&amp;H52&amp;"0 ～ "&amp;I52&amp;":"&amp;J52&amp;"0",IF(AND(AB52&gt;0,AB53=0,H52&gt;0,J52&gt;0),G52&amp;":"&amp;H52&amp;" ～ "&amp;I52&amp;":"&amp;J52,IF(AND(AB52&gt;0,AB53&gt;0,H52=0,J52=0,H53=0,J53=0),G52&amp;":"&amp;H52&amp;"0～"&amp;I52&amp;":"&amp;J52&amp;"0、"&amp;G53&amp;":"&amp;H53&amp;"0～"&amp;I53&amp;":"&amp;J53&amp;"0",IF(AND(AB52&gt;0,AB53&gt;0,H52&gt;0,J52&gt;0,H53&gt;0,J53&gt;0),G52&amp;":"&amp;H52&amp;"～"&amp;I52&amp;":"&amp;J52&amp;"、"&amp;G53&amp;":"&amp;H53&amp;"～"&amp;I53&amp;":"&amp;J53,IF(AND(AB52&gt;0,AB53&gt;0,H52&gt;0,J52&gt;0,H53=0,J53=0),G52&amp;":"&amp;H52&amp;"～"&amp;I52&amp;":"&amp;J52&amp;"、"&amp;G53&amp;":"&amp;H53&amp;"0～"&amp;I53&amp;":"&amp;J53&amp;"0",IF(AND(AB52&gt;0,AB53&gt;0,H52=0,J52=0,H53&gt;0,J53&gt;0),G52&amp;":"&amp;H52&amp;"0～"&amp;I52&amp;":"&amp;J52&amp;"0、"&amp;G53&amp;":"&amp;H53&amp;"～"&amp;I53&amp;":"&amp;J53)))))))</f>
        <v/>
      </c>
      <c r="Q53" s="92"/>
      <c r="R53" s="93"/>
      <c r="S53" s="192"/>
      <c r="T53" s="76"/>
      <c r="W53" s="45">
        <f t="shared" si="0"/>
        <v>0</v>
      </c>
      <c r="X53" s="46">
        <f t="shared" si="1"/>
        <v>0</v>
      </c>
      <c r="Y53" s="47">
        <f t="shared" si="2"/>
        <v>0</v>
      </c>
      <c r="Z53" s="47">
        <f t="shared" si="3"/>
        <v>0</v>
      </c>
      <c r="AA53" s="48">
        <f>(X53-W53)</f>
        <v>0</v>
      </c>
      <c r="AB53" s="48">
        <f t="shared" si="4"/>
        <v>0</v>
      </c>
      <c r="AC53" s="84"/>
      <c r="AD53" s="71"/>
    </row>
    <row r="54" spans="1:30" ht="30" customHeight="1" x14ac:dyDescent="0.15">
      <c r="M54" s="4"/>
      <c r="N54" s="5"/>
      <c r="O54" s="5"/>
      <c r="P54" s="8" t="s">
        <v>3</v>
      </c>
      <c r="Q54" s="85" t="str">
        <f>DBCS(SUM(Q10:R53))</f>
        <v>０</v>
      </c>
      <c r="R54" s="86"/>
      <c r="S54" s="13" t="s">
        <v>11</v>
      </c>
      <c r="T54" s="6"/>
    </row>
    <row r="55" spans="1:30" ht="28.5" customHeight="1" x14ac:dyDescent="0.15">
      <c r="M55" s="141" t="s">
        <v>9</v>
      </c>
      <c r="N55" s="142"/>
      <c r="O55" s="142"/>
      <c r="P55" s="142"/>
      <c r="Q55" s="142"/>
      <c r="R55" s="142"/>
      <c r="S55" s="142"/>
      <c r="T55" s="142"/>
    </row>
    <row r="56" spans="1:30" ht="30" customHeight="1" thickBot="1" x14ac:dyDescent="0.2">
      <c r="P56" s="152" t="s">
        <v>26</v>
      </c>
      <c r="Q56" s="152"/>
      <c r="R56" s="1" t="s">
        <v>5</v>
      </c>
      <c r="T56" s="3" t="s">
        <v>4</v>
      </c>
    </row>
    <row r="57" spans="1:30" ht="27" customHeight="1" thickBot="1" x14ac:dyDescent="0.2">
      <c r="P57" s="11" t="s">
        <v>38</v>
      </c>
      <c r="Q57" s="10"/>
      <c r="R57" s="166" t="s">
        <v>35</v>
      </c>
      <c r="S57" s="167"/>
      <c r="T57" s="168"/>
    </row>
  </sheetData>
  <mergeCells count="270">
    <mergeCell ref="A5:C5"/>
    <mergeCell ref="D5:I6"/>
    <mergeCell ref="T24:T25"/>
    <mergeCell ref="T28:T29"/>
    <mergeCell ref="T12:T13"/>
    <mergeCell ref="T14:T15"/>
    <mergeCell ref="T16:T17"/>
    <mergeCell ref="T18:T19"/>
    <mergeCell ref="T20:T21"/>
    <mergeCell ref="Q14:R15"/>
    <mergeCell ref="S28:S29"/>
    <mergeCell ref="O28:P28"/>
    <mergeCell ref="M26:M27"/>
    <mergeCell ref="N26:N27"/>
    <mergeCell ref="Q26:R27"/>
    <mergeCell ref="S26:S27"/>
    <mergeCell ref="O26:P26"/>
    <mergeCell ref="B24:B25"/>
    <mergeCell ref="A18:A19"/>
    <mergeCell ref="B18:B19"/>
    <mergeCell ref="A20:A21"/>
    <mergeCell ref="B20:B21"/>
    <mergeCell ref="O10:P10"/>
    <mergeCell ref="K10:K11"/>
    <mergeCell ref="A1:B1"/>
    <mergeCell ref="C1:D1"/>
    <mergeCell ref="Q54:R54"/>
    <mergeCell ref="A52:A53"/>
    <mergeCell ref="B52:B53"/>
    <mergeCell ref="K52:K53"/>
    <mergeCell ref="M52:M53"/>
    <mergeCell ref="N52:N53"/>
    <mergeCell ref="O52:P52"/>
    <mergeCell ref="Q4:T6"/>
    <mergeCell ref="T38:T39"/>
    <mergeCell ref="T40:T41"/>
    <mergeCell ref="T42:T43"/>
    <mergeCell ref="T30:T31"/>
    <mergeCell ref="T32:T33"/>
    <mergeCell ref="M1:T1"/>
    <mergeCell ref="Q2:T2"/>
    <mergeCell ref="Q3:T3"/>
    <mergeCell ref="Q22:R23"/>
    <mergeCell ref="S22:S23"/>
    <mergeCell ref="O22:P22"/>
    <mergeCell ref="M28:M29"/>
    <mergeCell ref="N28:N29"/>
    <mergeCell ref="Q28:R29"/>
    <mergeCell ref="AD52:AD53"/>
    <mergeCell ref="T34:T35"/>
    <mergeCell ref="T36:T37"/>
    <mergeCell ref="AC34:AC35"/>
    <mergeCell ref="AD34:AD35"/>
    <mergeCell ref="S14:S15"/>
    <mergeCell ref="M12:M13"/>
    <mergeCell ref="N12:N13"/>
    <mergeCell ref="Q12:R13"/>
    <mergeCell ref="M18:M19"/>
    <mergeCell ref="N18:N19"/>
    <mergeCell ref="M14:M15"/>
    <mergeCell ref="N14:N15"/>
    <mergeCell ref="M20:M21"/>
    <mergeCell ref="N20:N21"/>
    <mergeCell ref="Q20:R21"/>
    <mergeCell ref="S20:S21"/>
    <mergeCell ref="O20:P20"/>
    <mergeCell ref="N24:N25"/>
    <mergeCell ref="Q24:R25"/>
    <mergeCell ref="S24:S25"/>
    <mergeCell ref="O24:P24"/>
    <mergeCell ref="M22:M23"/>
    <mergeCell ref="N22:N23"/>
    <mergeCell ref="R57:T57"/>
    <mergeCell ref="T46:T47"/>
    <mergeCell ref="T48:T49"/>
    <mergeCell ref="T26:T27"/>
    <mergeCell ref="T44:T45"/>
    <mergeCell ref="M55:T55"/>
    <mergeCell ref="P56:Q56"/>
    <mergeCell ref="M10:M11"/>
    <mergeCell ref="N10:N11"/>
    <mergeCell ref="Q10:R11"/>
    <mergeCell ref="S10:S11"/>
    <mergeCell ref="O14:P14"/>
    <mergeCell ref="Q18:R19"/>
    <mergeCell ref="S18:S19"/>
    <mergeCell ref="O18:P18"/>
    <mergeCell ref="M24:M25"/>
    <mergeCell ref="T22:T23"/>
    <mergeCell ref="S12:S13"/>
    <mergeCell ref="O12:P12"/>
    <mergeCell ref="M16:M17"/>
    <mergeCell ref="N16:N17"/>
    <mergeCell ref="Q16:R17"/>
    <mergeCell ref="S16:S17"/>
    <mergeCell ref="O16:P16"/>
    <mergeCell ref="M32:M33"/>
    <mergeCell ref="N32:N33"/>
    <mergeCell ref="Q32:R33"/>
    <mergeCell ref="S32:S33"/>
    <mergeCell ref="O32:P32"/>
    <mergeCell ref="M30:M31"/>
    <mergeCell ref="N30:N31"/>
    <mergeCell ref="Q30:R31"/>
    <mergeCell ref="S30:S31"/>
    <mergeCell ref="O30:P30"/>
    <mergeCell ref="M34:M35"/>
    <mergeCell ref="N34:N35"/>
    <mergeCell ref="Q34:R35"/>
    <mergeCell ref="S34:S35"/>
    <mergeCell ref="O34:P34"/>
    <mergeCell ref="S40:S41"/>
    <mergeCell ref="O40:P40"/>
    <mergeCell ref="M38:M39"/>
    <mergeCell ref="N38:N39"/>
    <mergeCell ref="Q38:R39"/>
    <mergeCell ref="S38:S39"/>
    <mergeCell ref="O38:P38"/>
    <mergeCell ref="N42:N43"/>
    <mergeCell ref="Q42:R43"/>
    <mergeCell ref="S42:S43"/>
    <mergeCell ref="O42:P42"/>
    <mergeCell ref="M44:M45"/>
    <mergeCell ref="N44:N45"/>
    <mergeCell ref="Q44:R45"/>
    <mergeCell ref="O46:P46"/>
    <mergeCell ref="Q36:R37"/>
    <mergeCell ref="S36:S37"/>
    <mergeCell ref="O36:P36"/>
    <mergeCell ref="N48:N49"/>
    <mergeCell ref="Q48:R49"/>
    <mergeCell ref="S44:S45"/>
    <mergeCell ref="O44:P44"/>
    <mergeCell ref="A6:A7"/>
    <mergeCell ref="B6:B7"/>
    <mergeCell ref="A8:A9"/>
    <mergeCell ref="B8:B9"/>
    <mergeCell ref="S48:S49"/>
    <mergeCell ref="O48:P48"/>
    <mergeCell ref="M46:M47"/>
    <mergeCell ref="N46:N47"/>
    <mergeCell ref="Q46:R47"/>
    <mergeCell ref="S46:S47"/>
    <mergeCell ref="A14:A15"/>
    <mergeCell ref="B14:B15"/>
    <mergeCell ref="A16:A17"/>
    <mergeCell ref="B16:B17"/>
    <mergeCell ref="A12:A13"/>
    <mergeCell ref="B12:B13"/>
    <mergeCell ref="A22:A23"/>
    <mergeCell ref="B22:B23"/>
    <mergeCell ref="A24:A25"/>
    <mergeCell ref="M42:M43"/>
    <mergeCell ref="A30:A31"/>
    <mergeCell ref="B30:B31"/>
    <mergeCell ref="A32:A33"/>
    <mergeCell ref="B32:B33"/>
    <mergeCell ref="A26:A27"/>
    <mergeCell ref="B26:B27"/>
    <mergeCell ref="A28:A29"/>
    <mergeCell ref="B28:B29"/>
    <mergeCell ref="A38:A39"/>
    <mergeCell ref="B38:B39"/>
    <mergeCell ref="A40:A41"/>
    <mergeCell ref="B40:B41"/>
    <mergeCell ref="A34:A35"/>
    <mergeCell ref="B34:B35"/>
    <mergeCell ref="A36:A37"/>
    <mergeCell ref="B36:B37"/>
    <mergeCell ref="A46:A47"/>
    <mergeCell ref="B46:B47"/>
    <mergeCell ref="A48:A49"/>
    <mergeCell ref="B48:B49"/>
    <mergeCell ref="A42:A43"/>
    <mergeCell ref="B42:B43"/>
    <mergeCell ref="A44:A45"/>
    <mergeCell ref="B44:B45"/>
    <mergeCell ref="A10:A11"/>
    <mergeCell ref="B10:B11"/>
    <mergeCell ref="C8:F8"/>
    <mergeCell ref="AC14:AC15"/>
    <mergeCell ref="AC10:AC11"/>
    <mergeCell ref="K8:K9"/>
    <mergeCell ref="T10:T11"/>
    <mergeCell ref="T8:T9"/>
    <mergeCell ref="N8:N9"/>
    <mergeCell ref="O8:P9"/>
    <mergeCell ref="Q8:R9"/>
    <mergeCell ref="S8:S9"/>
    <mergeCell ref="M8:M9"/>
    <mergeCell ref="AD18:AD19"/>
    <mergeCell ref="AC20:AC21"/>
    <mergeCell ref="AD20:AD21"/>
    <mergeCell ref="AD10:AD11"/>
    <mergeCell ref="AD12:AD13"/>
    <mergeCell ref="AD14:AD15"/>
    <mergeCell ref="AC16:AC17"/>
    <mergeCell ref="AD16:AD17"/>
    <mergeCell ref="AC12:AC13"/>
    <mergeCell ref="AD26:AD27"/>
    <mergeCell ref="AC28:AC29"/>
    <mergeCell ref="AD28:AD29"/>
    <mergeCell ref="AC22:AC23"/>
    <mergeCell ref="AD22:AD23"/>
    <mergeCell ref="AC24:AC25"/>
    <mergeCell ref="AD24:AD25"/>
    <mergeCell ref="AC36:AC37"/>
    <mergeCell ref="AD36:AD37"/>
    <mergeCell ref="AC30:AC31"/>
    <mergeCell ref="AD30:AD31"/>
    <mergeCell ref="AC32:AC33"/>
    <mergeCell ref="AD32:AD33"/>
    <mergeCell ref="AD48:AD49"/>
    <mergeCell ref="AC42:AC43"/>
    <mergeCell ref="AD42:AD43"/>
    <mergeCell ref="AC44:AC45"/>
    <mergeCell ref="AD44:AD45"/>
    <mergeCell ref="K12:K13"/>
    <mergeCell ref="K14:K15"/>
    <mergeCell ref="K16:K17"/>
    <mergeCell ref="K18:K19"/>
    <mergeCell ref="AC46:AC47"/>
    <mergeCell ref="AD46:AD47"/>
    <mergeCell ref="AC38:AC39"/>
    <mergeCell ref="AD38:AD39"/>
    <mergeCell ref="AC40:AC41"/>
    <mergeCell ref="AD40:AD41"/>
    <mergeCell ref="K28:K29"/>
    <mergeCell ref="K30:K31"/>
    <mergeCell ref="K32:K33"/>
    <mergeCell ref="K34:K35"/>
    <mergeCell ref="K20:K21"/>
    <mergeCell ref="K22:K23"/>
    <mergeCell ref="K24:K25"/>
    <mergeCell ref="K26:K27"/>
    <mergeCell ref="AC26:AC27"/>
    <mergeCell ref="AD50:AD51"/>
    <mergeCell ref="A50:A51"/>
    <mergeCell ref="B50:B51"/>
    <mergeCell ref="K50:K51"/>
    <mergeCell ref="S50:S51"/>
    <mergeCell ref="T50:T51"/>
    <mergeCell ref="M50:M51"/>
    <mergeCell ref="N50:N51"/>
    <mergeCell ref="O50:P50"/>
    <mergeCell ref="Q50:R51"/>
    <mergeCell ref="P4:P6"/>
    <mergeCell ref="F1:G1"/>
    <mergeCell ref="H1:I1"/>
    <mergeCell ref="AC52:AC53"/>
    <mergeCell ref="T52:T53"/>
    <mergeCell ref="S52:S53"/>
    <mergeCell ref="Q52:R53"/>
    <mergeCell ref="AC50:AC51"/>
    <mergeCell ref="K44:K45"/>
    <mergeCell ref="K46:K47"/>
    <mergeCell ref="K36:K37"/>
    <mergeCell ref="K38:K39"/>
    <mergeCell ref="K40:K41"/>
    <mergeCell ref="K42:K43"/>
    <mergeCell ref="M40:M41"/>
    <mergeCell ref="N40:N41"/>
    <mergeCell ref="Q40:R41"/>
    <mergeCell ref="M36:M37"/>
    <mergeCell ref="N36:N37"/>
    <mergeCell ref="K48:K49"/>
    <mergeCell ref="AC48:AC49"/>
    <mergeCell ref="AC18:AC19"/>
    <mergeCell ref="G8:J8"/>
    <mergeCell ref="M48:M49"/>
  </mergeCells>
  <phoneticPr fontId="1"/>
  <conditionalFormatting sqref="Q1:R2 Q7:R56 Q58:R65536 Q57">
    <cfRule type="cellIs" dxfId="5" priority="3" stopIfTrue="1" operator="equal">
      <formula>"入力ミス"</formula>
    </cfRule>
  </conditionalFormatting>
  <conditionalFormatting sqref="Q3:R6">
    <cfRule type="cellIs" dxfId="4" priority="2" stopIfTrue="1" operator="equal">
      <formula>"入力ミス"</formula>
    </cfRule>
  </conditionalFormatting>
  <conditionalFormatting sqref="R57">
    <cfRule type="cellIs" dxfId="3" priority="1" stopIfTrue="1" operator="equal">
      <formula>"入力ミス"</formula>
    </cfRule>
  </conditionalFormatting>
  <printOptions horizontalCentered="1" verticalCentered="1"/>
  <pageMargins left="0.98425196850393704" right="0.19685039370078741" top="7.874015748031496E-2" bottom="0" header="0.31496062992125984" footer="0.19685039370078741"/>
  <pageSetup paperSize="9" scale="92" orientation="portrait"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D57"/>
  <sheetViews>
    <sheetView zoomScaleNormal="100" workbookViewId="0">
      <selection activeCell="N46" sqref="N46:N47"/>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customWidth="1"/>
    <col min="27" max="30" width="4.5" style="1" customWidth="1"/>
    <col min="31" max="16384" width="9" style="1"/>
  </cols>
  <sheetData>
    <row r="1" spans="1:30" ht="30" customHeight="1" thickBot="1" x14ac:dyDescent="0.2">
      <c r="A1" s="99" t="s">
        <v>28</v>
      </c>
      <c r="B1" s="100"/>
      <c r="C1" s="99" t="str">
        <f>IF(Q10=0,"",""&amp;DBCS(SUM(Q10:R53)))</f>
        <v>０</v>
      </c>
      <c r="D1" s="101"/>
      <c r="E1" s="9" t="s">
        <v>22</v>
      </c>
      <c r="F1" s="96" t="s">
        <v>25</v>
      </c>
      <c r="G1" s="96"/>
      <c r="H1" s="97" t="str">
        <f>DBCS(SUM(Q10:Q53)+SUM('12月分'!Q10:Q53)+SUM('9月分'!Q10:Q53)+SUM('10月分'!Q10:Q53)+SUM('11月分'!Q10:Q53))</f>
        <v>０</v>
      </c>
      <c r="I1" s="98"/>
      <c r="M1" s="139" t="s">
        <v>33</v>
      </c>
      <c r="N1" s="140"/>
      <c r="O1" s="140"/>
      <c r="P1" s="140"/>
      <c r="Q1" s="140"/>
      <c r="R1" s="140"/>
      <c r="S1" s="140"/>
      <c r="T1" s="140"/>
    </row>
    <row r="2" spans="1:30" ht="10.15" customHeight="1" x14ac:dyDescent="0.15">
      <c r="A2" s="49"/>
      <c r="B2" s="49"/>
      <c r="C2" s="49"/>
      <c r="D2" s="50"/>
      <c r="E2" s="50"/>
      <c r="F2" s="50"/>
      <c r="G2" s="51"/>
      <c r="H2" s="51"/>
      <c r="I2" s="51"/>
      <c r="M2" s="16"/>
      <c r="N2" s="12"/>
      <c r="O2" s="12"/>
      <c r="P2" s="12"/>
      <c r="Q2" s="158" t="str">
        <f>IF('12月分'!G3=0,"",'12月分'!G3&amp;"　　　")</f>
        <v/>
      </c>
      <c r="R2" s="158"/>
      <c r="S2" s="158"/>
      <c r="T2" s="158"/>
    </row>
    <row r="3" spans="1:30" ht="25.15" customHeight="1" x14ac:dyDescent="0.15">
      <c r="A3" s="49"/>
      <c r="B3" s="49"/>
      <c r="C3" s="49"/>
      <c r="D3" s="50"/>
      <c r="E3" s="50"/>
      <c r="F3" s="50"/>
      <c r="G3" s="50"/>
      <c r="H3" s="50"/>
      <c r="I3" s="50"/>
      <c r="M3" s="7"/>
      <c r="N3" s="7"/>
      <c r="O3" s="7"/>
      <c r="P3" s="54" t="str">
        <f>IF('9月分'!D4=0,"( 学番　　　　　)","( 学番　"&amp;'9月分'!D4&amp;" "&amp;"）")</f>
        <v>( 学番　　　　　)</v>
      </c>
      <c r="Q3" s="159" t="str">
        <f>IF('9月分'!D2=0,"","氏名　　　　"&amp;'9月分'!D2&amp;"　　"              )</f>
        <v/>
      </c>
      <c r="R3" s="159"/>
      <c r="S3" s="159"/>
      <c r="T3" s="159"/>
      <c r="U3" s="2"/>
    </row>
    <row r="4" spans="1:30" ht="21" customHeight="1" x14ac:dyDescent="0.15">
      <c r="A4" s="49"/>
      <c r="B4" s="49"/>
      <c r="C4" s="49"/>
      <c r="D4" s="52"/>
      <c r="E4" s="52"/>
      <c r="F4" s="52"/>
      <c r="G4" s="52"/>
      <c r="H4" s="52"/>
      <c r="I4" s="52"/>
      <c r="J4" s="18"/>
      <c r="K4" s="18"/>
      <c r="M4" s="7"/>
      <c r="N4" s="7"/>
      <c r="O4" s="7"/>
      <c r="P4" s="181" t="s">
        <v>29</v>
      </c>
      <c r="Q4" s="180">
        <f>'9月分'!D5</f>
        <v>0</v>
      </c>
      <c r="R4" s="180"/>
      <c r="S4" s="180"/>
      <c r="T4" s="180"/>
      <c r="W4" s="18"/>
      <c r="X4" s="18"/>
      <c r="Y4" s="18"/>
      <c r="Z4" s="18"/>
    </row>
    <row r="5" spans="1:30" ht="21" customHeight="1" thickBot="1" x14ac:dyDescent="0.2">
      <c r="A5" s="49"/>
      <c r="B5" s="49"/>
      <c r="C5" s="49"/>
      <c r="D5" s="52"/>
      <c r="E5" s="52"/>
      <c r="F5" s="52"/>
      <c r="G5" s="52"/>
      <c r="H5" s="52"/>
      <c r="I5" s="52"/>
      <c r="J5" s="18"/>
      <c r="K5" s="18"/>
      <c r="M5" s="7"/>
      <c r="N5" s="7"/>
      <c r="O5" s="7"/>
      <c r="P5" s="181"/>
      <c r="Q5" s="180"/>
      <c r="R5" s="180"/>
      <c r="S5" s="180"/>
      <c r="T5" s="180"/>
      <c r="W5" s="18"/>
      <c r="X5" s="18"/>
      <c r="Y5" s="18"/>
      <c r="Z5" s="18"/>
    </row>
    <row r="6" spans="1:30" ht="14.25" customHeight="1" x14ac:dyDescent="0.15">
      <c r="A6" s="136">
        <v>1</v>
      </c>
      <c r="B6" s="137" t="s">
        <v>12</v>
      </c>
      <c r="C6" s="10"/>
      <c r="D6" s="10"/>
      <c r="E6" s="10"/>
      <c r="F6" s="10"/>
      <c r="G6" s="10"/>
      <c r="H6" s="10"/>
      <c r="I6" s="10"/>
      <c r="J6" s="10"/>
      <c r="K6" s="10"/>
      <c r="N6" s="17">
        <f>IF(A6=0,"",+A6)</f>
        <v>1</v>
      </c>
      <c r="O6" s="1" t="s">
        <v>12</v>
      </c>
      <c r="P6" s="181"/>
      <c r="Q6" s="180"/>
      <c r="R6" s="180"/>
      <c r="S6" s="180"/>
      <c r="T6" s="180"/>
      <c r="W6" s="10"/>
      <c r="X6" s="10"/>
      <c r="Y6" s="10"/>
      <c r="Z6" s="10"/>
      <c r="AA6" s="10"/>
      <c r="AB6" s="10"/>
      <c r="AC6" s="10"/>
      <c r="AD6" s="10"/>
    </row>
    <row r="7" spans="1:30" ht="7.9" customHeight="1" thickBot="1" x14ac:dyDescent="0.2">
      <c r="A7" s="80"/>
      <c r="B7" s="138"/>
      <c r="C7" s="10"/>
      <c r="D7" s="10"/>
      <c r="E7" s="10"/>
      <c r="F7" s="10"/>
      <c r="G7" s="10"/>
      <c r="H7" s="10"/>
      <c r="I7" s="10"/>
      <c r="J7" s="10"/>
      <c r="K7" s="10"/>
      <c r="W7" s="10"/>
      <c r="X7" s="10"/>
      <c r="Y7" s="10"/>
      <c r="Z7" s="10"/>
      <c r="AA7" s="10"/>
      <c r="AB7" s="10"/>
      <c r="AC7" s="10"/>
      <c r="AD7" s="10"/>
    </row>
    <row r="8" spans="1:30" ht="15" customHeight="1" x14ac:dyDescent="0.15">
      <c r="A8" s="143" t="s">
        <v>13</v>
      </c>
      <c r="B8" s="145" t="s">
        <v>1</v>
      </c>
      <c r="C8" s="151" t="s">
        <v>14</v>
      </c>
      <c r="D8" s="147"/>
      <c r="E8" s="147"/>
      <c r="F8" s="147"/>
      <c r="G8" s="146" t="s">
        <v>10</v>
      </c>
      <c r="H8" s="147"/>
      <c r="I8" s="147"/>
      <c r="J8" s="148"/>
      <c r="K8" s="149" t="s">
        <v>7</v>
      </c>
      <c r="M8" s="160" t="s">
        <v>0</v>
      </c>
      <c r="N8" s="114" t="s">
        <v>1</v>
      </c>
      <c r="O8" s="116" t="s">
        <v>2</v>
      </c>
      <c r="P8" s="117"/>
      <c r="Q8" s="116" t="s">
        <v>18</v>
      </c>
      <c r="R8" s="120"/>
      <c r="S8" s="122" t="s">
        <v>32</v>
      </c>
      <c r="T8" s="112" t="s">
        <v>7</v>
      </c>
    </row>
    <row r="9" spans="1:30" ht="15" customHeight="1" x14ac:dyDescent="0.15">
      <c r="A9" s="144"/>
      <c r="B9" s="138"/>
      <c r="C9" s="20" t="s">
        <v>15</v>
      </c>
      <c r="D9" s="21" t="s">
        <v>16</v>
      </c>
      <c r="E9" s="55" t="s">
        <v>15</v>
      </c>
      <c r="F9" s="21" t="s">
        <v>16</v>
      </c>
      <c r="G9" s="65" t="s">
        <v>15</v>
      </c>
      <c r="H9" s="22" t="s">
        <v>16</v>
      </c>
      <c r="I9" s="60" t="s">
        <v>15</v>
      </c>
      <c r="J9" s="23" t="s">
        <v>16</v>
      </c>
      <c r="K9" s="150"/>
      <c r="M9" s="161"/>
      <c r="N9" s="115"/>
      <c r="O9" s="118"/>
      <c r="P9" s="119"/>
      <c r="Q9" s="118"/>
      <c r="R9" s="121"/>
      <c r="S9" s="123"/>
      <c r="T9" s="113"/>
    </row>
    <row r="10" spans="1:30" ht="15" customHeight="1" x14ac:dyDescent="0.15">
      <c r="A10" s="184">
        <v>6</v>
      </c>
      <c r="B10" s="185" t="s">
        <v>43</v>
      </c>
      <c r="C10" s="24"/>
      <c r="D10" s="30"/>
      <c r="E10" s="56"/>
      <c r="F10" s="64"/>
      <c r="G10" s="34"/>
      <c r="H10" s="27"/>
      <c r="I10" s="61"/>
      <c r="J10" s="37"/>
      <c r="K10" s="87"/>
      <c r="M10" s="153">
        <f>IF(A10=0,"",A10)</f>
        <v>6</v>
      </c>
      <c r="N10" s="154" t="str">
        <f>IF(B10=0,"",B10)</f>
        <v>月</v>
      </c>
      <c r="O10" s="186"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時　　　分　～　　時　　　分</v>
      </c>
      <c r="P10" s="187"/>
      <c r="Q10" s="155" t="str">
        <f>IF(AC10=0,"",IF(AC10&gt;8,"入力ミス",AC10))</f>
        <v/>
      </c>
      <c r="R10" s="156"/>
      <c r="S10" s="157"/>
      <c r="T10" s="111" t="str">
        <f>IF(K10=0,"",K10)</f>
        <v/>
      </c>
      <c r="W10" s="41">
        <f t="shared" ref="W10:W53" si="0">C10+(D10/60)</f>
        <v>0</v>
      </c>
      <c r="X10" s="42">
        <f t="shared" ref="X10:X53" si="1">E10+(F10/60)</f>
        <v>0</v>
      </c>
      <c r="Y10" s="43">
        <f t="shared" ref="Y10:Y53" si="2">G10+(H10/60)</f>
        <v>0</v>
      </c>
      <c r="Z10" s="43">
        <f t="shared" ref="Z10:Z53" si="3">I10+(J10/60)</f>
        <v>0</v>
      </c>
      <c r="AA10" s="44">
        <f>(X10-W10)-AB10-AB11</f>
        <v>0</v>
      </c>
      <c r="AB10" s="44">
        <f t="shared" ref="AB10:AB53" si="4">(Z10-Y10)</f>
        <v>0</v>
      </c>
      <c r="AC10" s="83">
        <f>SUM(AA10:AA11)</f>
        <v>0</v>
      </c>
      <c r="AD10" s="70">
        <f>SUM(AB10:AB11)</f>
        <v>0</v>
      </c>
    </row>
    <row r="11" spans="1:30" ht="15" customHeight="1" x14ac:dyDescent="0.15">
      <c r="A11" s="184"/>
      <c r="B11" s="185"/>
      <c r="C11" s="19"/>
      <c r="D11" s="31"/>
      <c r="E11" s="57"/>
      <c r="F11" s="31"/>
      <c r="G11" s="35"/>
      <c r="H11" s="28"/>
      <c r="I11" s="62"/>
      <c r="J11" s="38"/>
      <c r="K11" s="88"/>
      <c r="M11" s="78"/>
      <c r="N11" s="104"/>
      <c r="O11" s="15" t="str">
        <f>IF(AD10=0,"","休憩時間")</f>
        <v/>
      </c>
      <c r="P11" s="40" t="str">
        <f>IF(AND(AB10=0,AB11=0),"",IF(AND(AB10&gt;0,AB11=0,H10=0,J10=0),G10&amp;":"&amp;H10&amp;"0 ～ "&amp;I10&amp;":"&amp;J10&amp;"0",IF(AND(AB10&gt;0,AB11=0,H10&gt;0,J10&gt;0),G10&amp;":"&amp;H10&amp;" ～ "&amp;I10&amp;":"&amp;J10,IF(AND(AB10&gt;0,AB11&gt;0,H10=0,J10=0,H11=0,J11=0),G10&amp;":"&amp;H10&amp;"0～"&amp;I10&amp;":"&amp;J10&amp;"0、"&amp;G11&amp;":"&amp;H11&amp;"0～"&amp;I11&amp;":"&amp;J11&amp;"0",IF(AND(AB10&gt;0,AB11&gt;0,H10&gt;0,J10&gt;0,H11&gt;0,J11&gt;0),G10&amp;":"&amp;H10&amp;"～"&amp;I10&amp;":"&amp;J10&amp;"、"&amp;G11&amp;":"&amp;H11&amp;"～"&amp;I11&amp;":"&amp;J11,IF(AND(AB10&gt;0,AB11&gt;0,H10&gt;0,J10&gt;0,H11=0,J11=0),G10&amp;":"&amp;H10&amp;"～"&amp;I10&amp;":"&amp;J10&amp;"、"&amp;G11&amp;":"&amp;H11&amp;"0～"&amp;I11&amp;":"&amp;J11&amp;"0",IF(AND(AB10&gt;0,AB11&gt;0,H10=0,J10=0,H11&gt;0,J11&gt;0),G10&amp;":"&amp;H10&amp;"0～"&amp;I10&amp;":"&amp;J10&amp;"0、"&amp;G11&amp;":"&amp;H11&amp;"～"&amp;I11&amp;":"&amp;J11)))))))</f>
        <v/>
      </c>
      <c r="Q11" s="94"/>
      <c r="R11" s="95"/>
      <c r="S11" s="75"/>
      <c r="T11" s="73"/>
      <c r="W11" s="45">
        <f t="shared" si="0"/>
        <v>0</v>
      </c>
      <c r="X11" s="46">
        <f t="shared" si="1"/>
        <v>0</v>
      </c>
      <c r="Y11" s="47">
        <f t="shared" si="2"/>
        <v>0</v>
      </c>
      <c r="Z11" s="47">
        <f t="shared" si="3"/>
        <v>0</v>
      </c>
      <c r="AA11" s="48">
        <f>(X11-W11)</f>
        <v>0</v>
      </c>
      <c r="AB11" s="48">
        <f t="shared" si="4"/>
        <v>0</v>
      </c>
      <c r="AC11" s="84"/>
      <c r="AD11" s="71"/>
    </row>
    <row r="12" spans="1:30" ht="15" customHeight="1" x14ac:dyDescent="0.15">
      <c r="A12" s="184">
        <v>7</v>
      </c>
      <c r="B12" s="185" t="s">
        <v>45</v>
      </c>
      <c r="C12" s="24"/>
      <c r="D12" s="30"/>
      <c r="E12" s="56"/>
      <c r="F12" s="30"/>
      <c r="G12" s="34"/>
      <c r="H12" s="27"/>
      <c r="I12" s="61"/>
      <c r="J12" s="37"/>
      <c r="K12" s="87"/>
      <c r="M12" s="77">
        <f>IF(A12=0,"",A12)</f>
        <v>7</v>
      </c>
      <c r="N12" s="108" t="str">
        <f>IF(B12=0,"",B12)</f>
        <v>火</v>
      </c>
      <c r="O12" s="105"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06"/>
      <c r="Q12" s="109" t="str">
        <f>IF(AC12=0,"",IF(AC12&gt;8,"入力ミス",AC12))</f>
        <v/>
      </c>
      <c r="R12" s="110"/>
      <c r="S12" s="107"/>
      <c r="T12" s="72" t="str">
        <f>IF(K12=0,"",K12)</f>
        <v/>
      </c>
      <c r="W12" s="41">
        <f t="shared" si="0"/>
        <v>0</v>
      </c>
      <c r="X12" s="42">
        <f t="shared" si="1"/>
        <v>0</v>
      </c>
      <c r="Y12" s="43">
        <f t="shared" si="2"/>
        <v>0</v>
      </c>
      <c r="Z12" s="43">
        <f t="shared" si="3"/>
        <v>0</v>
      </c>
      <c r="AA12" s="44">
        <f>(X12-W12)-AB12-AB13</f>
        <v>0</v>
      </c>
      <c r="AB12" s="44">
        <f t="shared" si="4"/>
        <v>0</v>
      </c>
      <c r="AC12" s="83">
        <f>SUM(AA12:AA13)</f>
        <v>0</v>
      </c>
      <c r="AD12" s="70">
        <f>SUM(AB12:AB13)</f>
        <v>0</v>
      </c>
    </row>
    <row r="13" spans="1:30" ht="15" customHeight="1" x14ac:dyDescent="0.15">
      <c r="A13" s="184"/>
      <c r="B13" s="185"/>
      <c r="C13" s="25"/>
      <c r="D13" s="32"/>
      <c r="E13" s="58"/>
      <c r="F13" s="32"/>
      <c r="G13" s="35"/>
      <c r="H13" s="28"/>
      <c r="I13" s="62"/>
      <c r="J13" s="38"/>
      <c r="K13" s="88"/>
      <c r="M13" s="102"/>
      <c r="N13" s="103"/>
      <c r="O13" s="15" t="str">
        <f>IF(AD12=0,"","休憩時間")</f>
        <v/>
      </c>
      <c r="P13" s="40" t="str">
        <f>IF(AND(AB12=0,AB13=0),"",IF(AND(AB12&gt;0,AB13=0,H12=0,J12=0),G12&amp;":"&amp;H12&amp;"0 ～ "&amp;I12&amp;":"&amp;J12&amp;"0",IF(AND(AB12&gt;0,AB13=0,H12&gt;0,J12&gt;0),G12&amp;":"&amp;H12&amp;" ～ "&amp;I12&amp;":"&amp;J12,IF(AND(AB12&gt;0,AB13&gt;0,H12=0,J12=0,H13=0,J13=0),G12&amp;":"&amp;H12&amp;"0～"&amp;I12&amp;":"&amp;J12&amp;"0、"&amp;G13&amp;":"&amp;H13&amp;"0～"&amp;I13&amp;":"&amp;J13&amp;"0",IF(AND(AB12&gt;0,AB13&gt;0,H12&gt;0,J12&gt;0,H13&gt;0,J13&gt;0),G12&amp;":"&amp;H12&amp;"～"&amp;I12&amp;":"&amp;J12&amp;"、"&amp;G13&amp;":"&amp;H13&amp;"～"&amp;I13&amp;":"&amp;J13,IF(AND(AB12&gt;0,AB13&gt;0,H12&gt;0,J12&gt;0,H13=0,J13=0),G12&amp;":"&amp;H12&amp;"～"&amp;I12&amp;":"&amp;J12&amp;"、"&amp;G13&amp;":"&amp;H13&amp;"0～"&amp;I13&amp;":"&amp;J13&amp;"0",IF(AND(AB12&gt;0,AB13&gt;0,H12=0,J12=0,H13&gt;0,J13&gt;0),G12&amp;":"&amp;H12&amp;"0～"&amp;I12&amp;":"&amp;J12&amp;"0、"&amp;G13&amp;":"&amp;H13&amp;"～"&amp;I13&amp;":"&amp;J13)))))))</f>
        <v/>
      </c>
      <c r="Q13" s="92"/>
      <c r="R13" s="93"/>
      <c r="S13" s="74"/>
      <c r="T13" s="73"/>
      <c r="W13" s="45">
        <f t="shared" si="0"/>
        <v>0</v>
      </c>
      <c r="X13" s="46">
        <f t="shared" si="1"/>
        <v>0</v>
      </c>
      <c r="Y13" s="47">
        <f t="shared" si="2"/>
        <v>0</v>
      </c>
      <c r="Z13" s="47">
        <f t="shared" si="3"/>
        <v>0</v>
      </c>
      <c r="AA13" s="48">
        <f>(X13-W13)</f>
        <v>0</v>
      </c>
      <c r="AB13" s="48">
        <f t="shared" si="4"/>
        <v>0</v>
      </c>
      <c r="AC13" s="84"/>
      <c r="AD13" s="71"/>
    </row>
    <row r="14" spans="1:30" ht="15" customHeight="1" x14ac:dyDescent="0.15">
      <c r="A14" s="184">
        <v>8</v>
      </c>
      <c r="B14" s="185" t="s">
        <v>46</v>
      </c>
      <c r="C14" s="24"/>
      <c r="D14" s="30"/>
      <c r="E14" s="56"/>
      <c r="F14" s="64"/>
      <c r="G14" s="34"/>
      <c r="H14" s="27"/>
      <c r="I14" s="61"/>
      <c r="J14" s="37"/>
      <c r="K14" s="87"/>
      <c r="M14" s="77">
        <f>IF(A14=0,"",A14)</f>
        <v>8</v>
      </c>
      <c r="N14" s="108" t="str">
        <f>IF(B14=0,"",B14)</f>
        <v>水</v>
      </c>
      <c r="O14" s="105"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時　　　分　～　　時　　　分</v>
      </c>
      <c r="P14" s="106"/>
      <c r="Q14" s="109" t="str">
        <f>IF(AC14=0,"",IF(AC14&gt;8,"入力ミス",AC14))</f>
        <v/>
      </c>
      <c r="R14" s="110"/>
      <c r="S14" s="107"/>
      <c r="T14" s="72" t="str">
        <f>IF(K14=0,"",K14)</f>
        <v/>
      </c>
      <c r="W14" s="41">
        <f t="shared" si="0"/>
        <v>0</v>
      </c>
      <c r="X14" s="42">
        <f t="shared" si="1"/>
        <v>0</v>
      </c>
      <c r="Y14" s="43">
        <f t="shared" si="2"/>
        <v>0</v>
      </c>
      <c r="Z14" s="43">
        <f t="shared" si="3"/>
        <v>0</v>
      </c>
      <c r="AA14" s="44">
        <f>(X14-W14)-AB14-AB15</f>
        <v>0</v>
      </c>
      <c r="AB14" s="44">
        <f t="shared" si="4"/>
        <v>0</v>
      </c>
      <c r="AC14" s="83">
        <f>SUM(AA14:AA15)</f>
        <v>0</v>
      </c>
      <c r="AD14" s="70">
        <f>SUM(AB14:AB15)</f>
        <v>0</v>
      </c>
    </row>
    <row r="15" spans="1:30" ht="15" customHeight="1" x14ac:dyDescent="0.15">
      <c r="A15" s="184"/>
      <c r="B15" s="185"/>
      <c r="C15" s="19"/>
      <c r="D15" s="31"/>
      <c r="E15" s="57"/>
      <c r="F15" s="31"/>
      <c r="G15" s="35"/>
      <c r="H15" s="28"/>
      <c r="I15" s="62"/>
      <c r="J15" s="38"/>
      <c r="K15" s="88"/>
      <c r="M15" s="78"/>
      <c r="N15" s="104"/>
      <c r="O15" s="15" t="str">
        <f>IF(AD14=0,"","休憩時間")</f>
        <v/>
      </c>
      <c r="P15" s="40" t="str">
        <f>IF(AND(AB14=0,AB15=0),"",IF(AND(AB14&gt;0,AB15=0,H14=0,J14=0),G14&amp;":"&amp;H14&amp;"0 ～ "&amp;I14&amp;":"&amp;J14&amp;"0",IF(AND(AB14&gt;0,AB15=0,H14&gt;0,J14&gt;0),G14&amp;":"&amp;H14&amp;" ～ "&amp;I14&amp;":"&amp;J14,IF(AND(AB14&gt;0,AB15&gt;0,H14=0,J14=0,H15=0,J15=0),G14&amp;":"&amp;H14&amp;"0～"&amp;I14&amp;":"&amp;J14&amp;"0、"&amp;G15&amp;":"&amp;H15&amp;"0～"&amp;I15&amp;":"&amp;J15&amp;"0",IF(AND(AB14&gt;0,AB15&gt;0,H14&gt;0,J14&gt;0,H15&gt;0,J15&gt;0),G14&amp;":"&amp;H14&amp;"～"&amp;I14&amp;":"&amp;J14&amp;"、"&amp;G15&amp;":"&amp;H15&amp;"～"&amp;I15&amp;":"&amp;J15,IF(AND(AB14&gt;0,AB15&gt;0,H14&gt;0,J14&gt;0,H15=0,J15=0),G14&amp;":"&amp;H14&amp;"～"&amp;I14&amp;":"&amp;J14&amp;"、"&amp;G15&amp;":"&amp;H15&amp;"0～"&amp;I15&amp;":"&amp;J15&amp;"0",IF(AND(AB14&gt;0,AB15&gt;0,H14=0,J14=0,H15&gt;0,J15&gt;0),G14&amp;":"&amp;H14&amp;"0～"&amp;I14&amp;":"&amp;J14&amp;"0、"&amp;G15&amp;":"&amp;H15&amp;"～"&amp;I15&amp;":"&amp;J15)))))))</f>
        <v/>
      </c>
      <c r="Q15" s="92"/>
      <c r="R15" s="93"/>
      <c r="S15" s="75"/>
      <c r="T15" s="73"/>
      <c r="W15" s="45">
        <f t="shared" si="0"/>
        <v>0</v>
      </c>
      <c r="X15" s="46">
        <f t="shared" si="1"/>
        <v>0</v>
      </c>
      <c r="Y15" s="47">
        <f t="shared" si="2"/>
        <v>0</v>
      </c>
      <c r="Z15" s="47">
        <f t="shared" si="3"/>
        <v>0</v>
      </c>
      <c r="AA15" s="48">
        <f>(X15-W15)</f>
        <v>0</v>
      </c>
      <c r="AB15" s="48">
        <f t="shared" si="4"/>
        <v>0</v>
      </c>
      <c r="AC15" s="84"/>
      <c r="AD15" s="71"/>
    </row>
    <row r="16" spans="1:30" ht="15" customHeight="1" x14ac:dyDescent="0.15">
      <c r="A16" s="79">
        <v>9</v>
      </c>
      <c r="B16" s="185" t="s">
        <v>20</v>
      </c>
      <c r="C16" s="24"/>
      <c r="D16" s="30"/>
      <c r="E16" s="56"/>
      <c r="F16" s="64"/>
      <c r="G16" s="34"/>
      <c r="H16" s="27"/>
      <c r="I16" s="61"/>
      <c r="J16" s="37"/>
      <c r="K16" s="87"/>
      <c r="M16" s="102">
        <f>IF(A16=0,"",A16)</f>
        <v>9</v>
      </c>
      <c r="N16" s="103" t="str">
        <f>IF(B16=0,"",B16)</f>
        <v>木</v>
      </c>
      <c r="O16" s="105"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時　　　分　～　　時　　　分</v>
      </c>
      <c r="P16" s="106"/>
      <c r="Q16" s="109" t="str">
        <f>IF(AC16=0,"",IF(AC16&gt;8,"入力ミス",AC16))</f>
        <v/>
      </c>
      <c r="R16" s="110"/>
      <c r="S16" s="74"/>
      <c r="T16" s="72" t="str">
        <f>IF(K16=0,"",K16)</f>
        <v/>
      </c>
      <c r="W16" s="41">
        <f t="shared" si="0"/>
        <v>0</v>
      </c>
      <c r="X16" s="42">
        <f t="shared" si="1"/>
        <v>0</v>
      </c>
      <c r="Y16" s="43">
        <f t="shared" si="2"/>
        <v>0</v>
      </c>
      <c r="Z16" s="43">
        <f t="shared" si="3"/>
        <v>0</v>
      </c>
      <c r="AA16" s="44">
        <f>(X16-W16)-AB16-AB17</f>
        <v>0</v>
      </c>
      <c r="AB16" s="44">
        <f t="shared" si="4"/>
        <v>0</v>
      </c>
      <c r="AC16" s="83">
        <f>SUM(AA16:AA17)</f>
        <v>0</v>
      </c>
      <c r="AD16" s="70">
        <f>SUM(AB16:AB17)</f>
        <v>0</v>
      </c>
    </row>
    <row r="17" spans="1:30" ht="15" customHeight="1" x14ac:dyDescent="0.15">
      <c r="A17" s="80"/>
      <c r="B17" s="185"/>
      <c r="C17" s="19"/>
      <c r="D17" s="31"/>
      <c r="E17" s="57"/>
      <c r="F17" s="31"/>
      <c r="G17" s="35"/>
      <c r="H17" s="28"/>
      <c r="I17" s="62"/>
      <c r="J17" s="38"/>
      <c r="K17" s="88"/>
      <c r="M17" s="102"/>
      <c r="N17" s="103"/>
      <c r="O17" s="15" t="str">
        <f>IF(AD16=0,"","休憩時間")</f>
        <v/>
      </c>
      <c r="P17" s="40" t="str">
        <f>IF(AND(AB16=0,AB17=0),"",IF(AND(AB16&gt;0,AB17=0,H16=0,J16=0),G16&amp;":"&amp;H16&amp;"0 ～ "&amp;I16&amp;":"&amp;J16&amp;"0",IF(AND(AB16&gt;0,AB17=0,H16&gt;0,J16&gt;0),G16&amp;":"&amp;H16&amp;" ～ "&amp;I16&amp;":"&amp;J16,IF(AND(AB16&gt;0,AB17&gt;0,H16=0,J16=0,H17=0,J17=0),G16&amp;":"&amp;H16&amp;"0～"&amp;I16&amp;":"&amp;J16&amp;"0、"&amp;G17&amp;":"&amp;H17&amp;"0～"&amp;I17&amp;":"&amp;J17&amp;"0",IF(AND(AB16&gt;0,AB17&gt;0,H16&gt;0,J16&gt;0,H17&gt;0,J17&gt;0),G16&amp;":"&amp;H16&amp;"～"&amp;I16&amp;":"&amp;J16&amp;"、"&amp;G17&amp;":"&amp;H17&amp;"～"&amp;I17&amp;":"&amp;J17,IF(AND(AB16&gt;0,AB17&gt;0,H16&gt;0,J16&gt;0,H17=0,J17=0),G16&amp;":"&amp;H16&amp;"～"&amp;I16&amp;":"&amp;J16&amp;"、"&amp;G17&amp;":"&amp;H17&amp;"0～"&amp;I17&amp;":"&amp;J17&amp;"0",IF(AND(AB16&gt;0,AB17&gt;0,H16=0,J16=0,H17&gt;0,J17&gt;0),G16&amp;":"&amp;H16&amp;"0～"&amp;I16&amp;":"&amp;J16&amp;"0、"&amp;G17&amp;":"&amp;H17&amp;"～"&amp;I17&amp;":"&amp;J17)))))))</f>
        <v/>
      </c>
      <c r="Q17" s="92"/>
      <c r="R17" s="93"/>
      <c r="S17" s="74"/>
      <c r="T17" s="73"/>
      <c r="W17" s="45">
        <f t="shared" si="0"/>
        <v>0</v>
      </c>
      <c r="X17" s="46">
        <f t="shared" si="1"/>
        <v>0</v>
      </c>
      <c r="Y17" s="47">
        <f t="shared" si="2"/>
        <v>0</v>
      </c>
      <c r="Z17" s="47">
        <f t="shared" si="3"/>
        <v>0</v>
      </c>
      <c r="AA17" s="48">
        <f>(X17-W17)</f>
        <v>0</v>
      </c>
      <c r="AB17" s="48">
        <f t="shared" si="4"/>
        <v>0</v>
      </c>
      <c r="AC17" s="84"/>
      <c r="AD17" s="71"/>
    </row>
    <row r="18" spans="1:30" ht="15" customHeight="1" x14ac:dyDescent="0.15">
      <c r="A18" s="79">
        <v>10</v>
      </c>
      <c r="B18" s="185" t="s">
        <v>47</v>
      </c>
      <c r="C18" s="24"/>
      <c r="D18" s="30"/>
      <c r="E18" s="56"/>
      <c r="F18" s="64"/>
      <c r="G18" s="34"/>
      <c r="H18" s="27"/>
      <c r="I18" s="61"/>
      <c r="J18" s="37"/>
      <c r="K18" s="87"/>
      <c r="M18" s="77">
        <f>IF(A18=0,"",A18)</f>
        <v>10</v>
      </c>
      <c r="N18" s="108" t="str">
        <f>IF(B18=0,"",B18)</f>
        <v>金</v>
      </c>
      <c r="O18" s="105"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時　　　分　～　　時　　　分</v>
      </c>
      <c r="P18" s="106"/>
      <c r="Q18" s="109" t="str">
        <f>IF(AC18=0,"",IF(AC18&gt;8,"入力ミス",AC18))</f>
        <v/>
      </c>
      <c r="R18" s="110"/>
      <c r="S18" s="107"/>
      <c r="T18" s="72" t="str">
        <f>IF(K18=0,"",K18)</f>
        <v/>
      </c>
      <c r="W18" s="41">
        <f t="shared" si="0"/>
        <v>0</v>
      </c>
      <c r="X18" s="42">
        <f t="shared" si="1"/>
        <v>0</v>
      </c>
      <c r="Y18" s="43">
        <f t="shared" si="2"/>
        <v>0</v>
      </c>
      <c r="Z18" s="43">
        <f t="shared" si="3"/>
        <v>0</v>
      </c>
      <c r="AA18" s="44">
        <f>(X18-W18)-AB18-AB19</f>
        <v>0</v>
      </c>
      <c r="AB18" s="44">
        <f t="shared" si="4"/>
        <v>0</v>
      </c>
      <c r="AC18" s="83">
        <f>SUM(AA18:AA19)</f>
        <v>0</v>
      </c>
      <c r="AD18" s="70">
        <f>SUM(AB18:AB19)</f>
        <v>0</v>
      </c>
    </row>
    <row r="19" spans="1:30" ht="15" customHeight="1" x14ac:dyDescent="0.15">
      <c r="A19" s="80"/>
      <c r="B19" s="185"/>
      <c r="C19" s="19"/>
      <c r="D19" s="31"/>
      <c r="E19" s="57"/>
      <c r="F19" s="31"/>
      <c r="G19" s="35"/>
      <c r="H19" s="28"/>
      <c r="I19" s="62"/>
      <c r="J19" s="38"/>
      <c r="K19" s="88"/>
      <c r="M19" s="78"/>
      <c r="N19" s="104"/>
      <c r="O19" s="15" t="str">
        <f>IF(AD18=0,"","休憩時間")</f>
        <v/>
      </c>
      <c r="P19" s="40" t="str">
        <f>IF(AND(AB18=0,AB19=0),"",IF(AND(AB18&gt;0,AB19=0,H18=0,J18=0),G18&amp;":"&amp;H18&amp;"0 ～ "&amp;I18&amp;":"&amp;J18&amp;"0",IF(AND(AB18&gt;0,AB19=0,H18&gt;0,J18&gt;0),G18&amp;":"&amp;H18&amp;" ～ "&amp;I18&amp;":"&amp;J18,IF(AND(AB18&gt;0,AB19&gt;0,H18=0,J18=0,H19=0,J19=0),G18&amp;":"&amp;H18&amp;"0～"&amp;I18&amp;":"&amp;J18&amp;"0、"&amp;G19&amp;":"&amp;H19&amp;"0～"&amp;I19&amp;":"&amp;J19&amp;"0",IF(AND(AB18&gt;0,AB19&gt;0,H18&gt;0,J18&gt;0,H19&gt;0,J19&gt;0),G18&amp;":"&amp;H18&amp;"～"&amp;I18&amp;":"&amp;J18&amp;"、"&amp;G19&amp;":"&amp;H19&amp;"～"&amp;I19&amp;":"&amp;J19,IF(AND(AB18&gt;0,AB19&gt;0,H18&gt;0,J18&gt;0,H19=0,J19=0),G18&amp;":"&amp;H18&amp;"～"&amp;I18&amp;":"&amp;J18&amp;"、"&amp;G19&amp;":"&amp;H19&amp;"0～"&amp;I19&amp;":"&amp;J19&amp;"0",IF(AND(AB18&gt;0,AB19&gt;0,H18=0,J18=0,H19&gt;0,J19&gt;0),G18&amp;":"&amp;H18&amp;"0～"&amp;I18&amp;":"&amp;J18&amp;"0、"&amp;G19&amp;":"&amp;H19&amp;"～"&amp;I19&amp;":"&amp;J19)))))))</f>
        <v/>
      </c>
      <c r="Q19" s="92"/>
      <c r="R19" s="93"/>
      <c r="S19" s="75"/>
      <c r="T19" s="73"/>
      <c r="W19" s="45">
        <f t="shared" si="0"/>
        <v>0</v>
      </c>
      <c r="X19" s="46">
        <f t="shared" si="1"/>
        <v>0</v>
      </c>
      <c r="Y19" s="47">
        <f t="shared" si="2"/>
        <v>0</v>
      </c>
      <c r="Z19" s="47">
        <f t="shared" si="3"/>
        <v>0</v>
      </c>
      <c r="AA19" s="48">
        <f>(X19-W19)</f>
        <v>0</v>
      </c>
      <c r="AB19" s="48">
        <f t="shared" si="4"/>
        <v>0</v>
      </c>
      <c r="AC19" s="84"/>
      <c r="AD19" s="71"/>
    </row>
    <row r="20" spans="1:30" ht="15" customHeight="1" x14ac:dyDescent="0.15">
      <c r="A20" s="79">
        <v>14</v>
      </c>
      <c r="B20" s="81" t="s">
        <v>36</v>
      </c>
      <c r="C20" s="24"/>
      <c r="D20" s="30"/>
      <c r="E20" s="56"/>
      <c r="F20" s="64"/>
      <c r="G20" s="34"/>
      <c r="H20" s="27"/>
      <c r="I20" s="61"/>
      <c r="J20" s="37"/>
      <c r="K20" s="87"/>
      <c r="M20" s="102">
        <f>IF(A20=0,"",A20)</f>
        <v>14</v>
      </c>
      <c r="N20" s="103" t="str">
        <f>IF(B20=0,"",B20)</f>
        <v>火</v>
      </c>
      <c r="O20" s="105"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06"/>
      <c r="Q20" s="109" t="str">
        <f>IF(AC20=0,"",IF(AC20&gt;8,"入力ミス",AC20))</f>
        <v/>
      </c>
      <c r="R20" s="110"/>
      <c r="S20" s="74"/>
      <c r="T20" s="72" t="str">
        <f>IF(K20=0,"",K20)</f>
        <v/>
      </c>
      <c r="W20" s="41">
        <f t="shared" si="0"/>
        <v>0</v>
      </c>
      <c r="X20" s="42">
        <f t="shared" si="1"/>
        <v>0</v>
      </c>
      <c r="Y20" s="43">
        <f t="shared" si="2"/>
        <v>0</v>
      </c>
      <c r="Z20" s="43">
        <f t="shared" si="3"/>
        <v>0</v>
      </c>
      <c r="AA20" s="44">
        <f>(X20-W20)-AB20-AB21</f>
        <v>0</v>
      </c>
      <c r="AB20" s="44">
        <f t="shared" si="4"/>
        <v>0</v>
      </c>
      <c r="AC20" s="83">
        <f>SUM(AA20:AA21)</f>
        <v>0</v>
      </c>
      <c r="AD20" s="70">
        <f>SUM(AB20:AB21)</f>
        <v>0</v>
      </c>
    </row>
    <row r="21" spans="1:30" ht="15" customHeight="1" x14ac:dyDescent="0.15">
      <c r="A21" s="80"/>
      <c r="B21" s="82"/>
      <c r="C21" s="19"/>
      <c r="D21" s="31"/>
      <c r="E21" s="57"/>
      <c r="F21" s="31"/>
      <c r="G21" s="35"/>
      <c r="H21" s="28"/>
      <c r="I21" s="62"/>
      <c r="J21" s="38"/>
      <c r="K21" s="88"/>
      <c r="M21" s="102"/>
      <c r="N21" s="103"/>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92"/>
      <c r="R21" s="93"/>
      <c r="S21" s="74"/>
      <c r="T21" s="73"/>
      <c r="W21" s="45">
        <f t="shared" si="0"/>
        <v>0</v>
      </c>
      <c r="X21" s="46">
        <f t="shared" si="1"/>
        <v>0</v>
      </c>
      <c r="Y21" s="47">
        <f t="shared" si="2"/>
        <v>0</v>
      </c>
      <c r="Z21" s="47">
        <f t="shared" si="3"/>
        <v>0</v>
      </c>
      <c r="AA21" s="48">
        <f>(X21-W21)</f>
        <v>0</v>
      </c>
      <c r="AB21" s="48">
        <f t="shared" si="4"/>
        <v>0</v>
      </c>
      <c r="AC21" s="84"/>
      <c r="AD21" s="71"/>
    </row>
    <row r="22" spans="1:30" ht="15" customHeight="1" x14ac:dyDescent="0.15">
      <c r="A22" s="79">
        <v>15</v>
      </c>
      <c r="B22" s="81" t="s">
        <v>46</v>
      </c>
      <c r="C22" s="24"/>
      <c r="D22" s="30"/>
      <c r="E22" s="56"/>
      <c r="F22" s="64"/>
      <c r="G22" s="34"/>
      <c r="H22" s="27"/>
      <c r="I22" s="61"/>
      <c r="J22" s="37"/>
      <c r="K22" s="87"/>
      <c r="M22" s="77">
        <f>IF(A22=0,"",A22)</f>
        <v>15</v>
      </c>
      <c r="N22" s="108" t="str">
        <f>IF(B22=0,"",B22)</f>
        <v>水</v>
      </c>
      <c r="O22" s="105"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06"/>
      <c r="Q22" s="109" t="str">
        <f>IF(AC22=0,"",IF(AC22&gt;8,"入力ミス",AC22))</f>
        <v/>
      </c>
      <c r="R22" s="110"/>
      <c r="S22" s="107"/>
      <c r="T22" s="72" t="str">
        <f>IF(K22=0,"",K22)</f>
        <v/>
      </c>
      <c r="W22" s="41">
        <f t="shared" si="0"/>
        <v>0</v>
      </c>
      <c r="X22" s="42">
        <f t="shared" si="1"/>
        <v>0</v>
      </c>
      <c r="Y22" s="43">
        <f t="shared" si="2"/>
        <v>0</v>
      </c>
      <c r="Z22" s="43">
        <f t="shared" si="3"/>
        <v>0</v>
      </c>
      <c r="AA22" s="44">
        <f>(X22-W22)-AB22-AB23</f>
        <v>0</v>
      </c>
      <c r="AB22" s="44">
        <f t="shared" si="4"/>
        <v>0</v>
      </c>
      <c r="AC22" s="83">
        <f>SUM(AA22:AA23)</f>
        <v>0</v>
      </c>
      <c r="AD22" s="70">
        <f>SUM(AB22:AB23)</f>
        <v>0</v>
      </c>
    </row>
    <row r="23" spans="1:30" ht="15" customHeight="1" x14ac:dyDescent="0.15">
      <c r="A23" s="80"/>
      <c r="B23" s="82"/>
      <c r="C23" s="19"/>
      <c r="D23" s="31"/>
      <c r="E23" s="57"/>
      <c r="F23" s="31"/>
      <c r="G23" s="35"/>
      <c r="H23" s="28"/>
      <c r="I23" s="62"/>
      <c r="J23" s="38"/>
      <c r="K23" s="88"/>
      <c r="M23" s="78"/>
      <c r="N23" s="104"/>
      <c r="O23" s="15" t="str">
        <f>IF(AD22=0,"","休憩時間")</f>
        <v/>
      </c>
      <c r="P23" s="14"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92"/>
      <c r="R23" s="93"/>
      <c r="S23" s="75"/>
      <c r="T23" s="73"/>
      <c r="W23" s="45">
        <f t="shared" si="0"/>
        <v>0</v>
      </c>
      <c r="X23" s="46">
        <f t="shared" si="1"/>
        <v>0</v>
      </c>
      <c r="Y23" s="47">
        <f t="shared" si="2"/>
        <v>0</v>
      </c>
      <c r="Z23" s="47">
        <f t="shared" si="3"/>
        <v>0</v>
      </c>
      <c r="AA23" s="48">
        <f>(X23-W23)</f>
        <v>0</v>
      </c>
      <c r="AB23" s="48">
        <f t="shared" si="4"/>
        <v>0</v>
      </c>
      <c r="AC23" s="84"/>
      <c r="AD23" s="71"/>
    </row>
    <row r="24" spans="1:30" ht="15" customHeight="1" x14ac:dyDescent="0.15">
      <c r="A24" s="79">
        <v>16</v>
      </c>
      <c r="B24" s="81" t="s">
        <v>20</v>
      </c>
      <c r="C24" s="24"/>
      <c r="D24" s="30"/>
      <c r="E24" s="56"/>
      <c r="F24" s="64"/>
      <c r="G24" s="34"/>
      <c r="H24" s="27"/>
      <c r="I24" s="61"/>
      <c r="J24" s="37"/>
      <c r="K24" s="87"/>
      <c r="M24" s="102">
        <f>IF(A24=0,"",A24)</f>
        <v>16</v>
      </c>
      <c r="N24" s="103" t="str">
        <f>IF(B24=0,"",B24)</f>
        <v>木</v>
      </c>
      <c r="O24" s="105"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時　　　分　～　　時　　　分</v>
      </c>
      <c r="P24" s="106"/>
      <c r="Q24" s="109" t="str">
        <f>IF(AC24=0,"",IF(AC24&gt;8,"入力ミス",AC24))</f>
        <v/>
      </c>
      <c r="R24" s="110"/>
      <c r="S24" s="74"/>
      <c r="T24" s="72" t="str">
        <f>IF(K24=0,"",K24)</f>
        <v/>
      </c>
      <c r="W24" s="41">
        <f t="shared" si="0"/>
        <v>0</v>
      </c>
      <c r="X24" s="42">
        <f t="shared" si="1"/>
        <v>0</v>
      </c>
      <c r="Y24" s="43">
        <f t="shared" si="2"/>
        <v>0</v>
      </c>
      <c r="Z24" s="43">
        <f t="shared" si="3"/>
        <v>0</v>
      </c>
      <c r="AA24" s="44">
        <f>(X24-W24)-AB24-AB25</f>
        <v>0</v>
      </c>
      <c r="AB24" s="44">
        <f t="shared" si="4"/>
        <v>0</v>
      </c>
      <c r="AC24" s="83">
        <f>SUM(AA24:AA25)</f>
        <v>0</v>
      </c>
      <c r="AD24" s="70">
        <f>SUM(AB24:AB25)</f>
        <v>0</v>
      </c>
    </row>
    <row r="25" spans="1:30" ht="15" customHeight="1" x14ac:dyDescent="0.15">
      <c r="A25" s="80"/>
      <c r="B25" s="82"/>
      <c r="C25" s="19"/>
      <c r="D25" s="31"/>
      <c r="E25" s="57"/>
      <c r="F25" s="31"/>
      <c r="G25" s="35"/>
      <c r="H25" s="28"/>
      <c r="I25" s="62"/>
      <c r="J25" s="38"/>
      <c r="K25" s="88"/>
      <c r="M25" s="102"/>
      <c r="N25" s="103"/>
      <c r="O25" s="15" t="str">
        <f>IF(AD24=0,"","休憩時間")</f>
        <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
      </c>
      <c r="Q25" s="92"/>
      <c r="R25" s="93"/>
      <c r="S25" s="74"/>
      <c r="T25" s="73"/>
      <c r="W25" s="45">
        <f t="shared" si="0"/>
        <v>0</v>
      </c>
      <c r="X25" s="46">
        <f t="shared" si="1"/>
        <v>0</v>
      </c>
      <c r="Y25" s="47">
        <f t="shared" si="2"/>
        <v>0</v>
      </c>
      <c r="Z25" s="47">
        <f t="shared" si="3"/>
        <v>0</v>
      </c>
      <c r="AA25" s="48">
        <f>(X25-W25)</f>
        <v>0</v>
      </c>
      <c r="AB25" s="48">
        <f t="shared" si="4"/>
        <v>0</v>
      </c>
      <c r="AC25" s="84"/>
      <c r="AD25" s="71"/>
    </row>
    <row r="26" spans="1:30" ht="15" customHeight="1" x14ac:dyDescent="0.15">
      <c r="A26" s="79">
        <v>17</v>
      </c>
      <c r="B26" s="81" t="s">
        <v>47</v>
      </c>
      <c r="C26" s="24"/>
      <c r="D26" s="30"/>
      <c r="E26" s="56"/>
      <c r="F26" s="64"/>
      <c r="G26" s="34"/>
      <c r="H26" s="27"/>
      <c r="I26" s="61"/>
      <c r="J26" s="37"/>
      <c r="K26" s="87"/>
      <c r="M26" s="77">
        <f>IF(A26=0,"",A26)</f>
        <v>17</v>
      </c>
      <c r="N26" s="108" t="str">
        <f>IF(B26=0,"",B26)</f>
        <v>金</v>
      </c>
      <c r="O26" s="105"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06"/>
      <c r="Q26" s="109" t="str">
        <f>IF(AC26=0,"",IF(AC26&gt;8,"入力ミス",AC26))</f>
        <v/>
      </c>
      <c r="R26" s="110"/>
      <c r="S26" s="107"/>
      <c r="T26" s="72" t="str">
        <f>IF(K26=0,"",K26)</f>
        <v/>
      </c>
      <c r="W26" s="41">
        <f t="shared" si="0"/>
        <v>0</v>
      </c>
      <c r="X26" s="42">
        <f t="shared" si="1"/>
        <v>0</v>
      </c>
      <c r="Y26" s="43">
        <f t="shared" si="2"/>
        <v>0</v>
      </c>
      <c r="Z26" s="43">
        <f t="shared" si="3"/>
        <v>0</v>
      </c>
      <c r="AA26" s="44">
        <f>(X26-W26)-AB26-AB27</f>
        <v>0</v>
      </c>
      <c r="AB26" s="44">
        <f t="shared" si="4"/>
        <v>0</v>
      </c>
      <c r="AC26" s="83">
        <f>SUM(AA26:AA27)</f>
        <v>0</v>
      </c>
      <c r="AD26" s="70">
        <f>SUM(AB26:AB27)</f>
        <v>0</v>
      </c>
    </row>
    <row r="27" spans="1:30" ht="15" customHeight="1" x14ac:dyDescent="0.15">
      <c r="A27" s="80"/>
      <c r="B27" s="82"/>
      <c r="C27" s="19"/>
      <c r="D27" s="31"/>
      <c r="E27" s="57"/>
      <c r="F27" s="31"/>
      <c r="G27" s="35"/>
      <c r="H27" s="28"/>
      <c r="I27" s="62"/>
      <c r="J27" s="38"/>
      <c r="K27" s="88"/>
      <c r="M27" s="78"/>
      <c r="N27" s="104"/>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92"/>
      <c r="R27" s="93"/>
      <c r="S27" s="75"/>
      <c r="T27" s="73"/>
      <c r="W27" s="45">
        <f t="shared" si="0"/>
        <v>0</v>
      </c>
      <c r="X27" s="46">
        <f t="shared" si="1"/>
        <v>0</v>
      </c>
      <c r="Y27" s="47">
        <f t="shared" si="2"/>
        <v>0</v>
      </c>
      <c r="Z27" s="47">
        <f t="shared" si="3"/>
        <v>0</v>
      </c>
      <c r="AA27" s="48">
        <f>(X27-W27)</f>
        <v>0</v>
      </c>
      <c r="AB27" s="48">
        <f t="shared" si="4"/>
        <v>0</v>
      </c>
      <c r="AC27" s="84"/>
      <c r="AD27" s="71"/>
    </row>
    <row r="28" spans="1:30" ht="15" customHeight="1" x14ac:dyDescent="0.15">
      <c r="A28" s="79">
        <v>20</v>
      </c>
      <c r="B28" s="81" t="s">
        <v>49</v>
      </c>
      <c r="C28" s="24"/>
      <c r="D28" s="30"/>
      <c r="E28" s="56"/>
      <c r="F28" s="64"/>
      <c r="G28" s="34"/>
      <c r="H28" s="27"/>
      <c r="I28" s="61"/>
      <c r="J28" s="37"/>
      <c r="K28" s="87"/>
      <c r="M28" s="77">
        <f>IF(A28=0,"",A28)</f>
        <v>20</v>
      </c>
      <c r="N28" s="108" t="str">
        <f>IF(B28=0,"",B28)</f>
        <v>月</v>
      </c>
      <c r="O28" s="105"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06"/>
      <c r="Q28" s="109" t="str">
        <f>IF(AC28=0,"",IF(AC28&gt;8,"入力ミス",AC28))</f>
        <v/>
      </c>
      <c r="R28" s="110"/>
      <c r="S28" s="107"/>
      <c r="T28" s="72" t="str">
        <f>IF(K28=0,"",K28)</f>
        <v/>
      </c>
      <c r="W28" s="41">
        <f t="shared" si="0"/>
        <v>0</v>
      </c>
      <c r="X28" s="42">
        <f t="shared" si="1"/>
        <v>0</v>
      </c>
      <c r="Y28" s="43">
        <f t="shared" si="2"/>
        <v>0</v>
      </c>
      <c r="Z28" s="43">
        <f t="shared" si="3"/>
        <v>0</v>
      </c>
      <c r="AA28" s="44">
        <f>(X28-W28)-AB28-AB29</f>
        <v>0</v>
      </c>
      <c r="AB28" s="44">
        <f t="shared" si="4"/>
        <v>0</v>
      </c>
      <c r="AC28" s="83">
        <f>SUM(AA28:AA29)</f>
        <v>0</v>
      </c>
      <c r="AD28" s="70">
        <f>SUM(AB28:AB29)</f>
        <v>0</v>
      </c>
    </row>
    <row r="29" spans="1:30" ht="15" customHeight="1" x14ac:dyDescent="0.15">
      <c r="A29" s="80"/>
      <c r="B29" s="82"/>
      <c r="C29" s="19"/>
      <c r="D29" s="31"/>
      <c r="E29" s="57"/>
      <c r="F29" s="31"/>
      <c r="G29" s="35"/>
      <c r="H29" s="28"/>
      <c r="I29" s="62"/>
      <c r="J29" s="38"/>
      <c r="K29" s="88"/>
      <c r="M29" s="78"/>
      <c r="N29" s="104"/>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92"/>
      <c r="R29" s="93"/>
      <c r="S29" s="75"/>
      <c r="T29" s="73"/>
      <c r="W29" s="45">
        <f t="shared" si="0"/>
        <v>0</v>
      </c>
      <c r="X29" s="46">
        <f t="shared" si="1"/>
        <v>0</v>
      </c>
      <c r="Y29" s="47">
        <f t="shared" si="2"/>
        <v>0</v>
      </c>
      <c r="Z29" s="47">
        <f t="shared" si="3"/>
        <v>0</v>
      </c>
      <c r="AA29" s="48">
        <f>(X29-W29)</f>
        <v>0</v>
      </c>
      <c r="AB29" s="48">
        <f t="shared" si="4"/>
        <v>0</v>
      </c>
      <c r="AC29" s="84"/>
      <c r="AD29" s="71"/>
    </row>
    <row r="30" spans="1:30" ht="15" customHeight="1" x14ac:dyDescent="0.15">
      <c r="A30" s="79">
        <v>21</v>
      </c>
      <c r="B30" s="81" t="s">
        <v>45</v>
      </c>
      <c r="C30" s="24"/>
      <c r="D30" s="30"/>
      <c r="E30" s="56"/>
      <c r="F30" s="64"/>
      <c r="G30" s="34"/>
      <c r="H30" s="27"/>
      <c r="I30" s="61"/>
      <c r="J30" s="37"/>
      <c r="K30" s="87"/>
      <c r="M30" s="77">
        <f>IF(A30=0,"",A30)</f>
        <v>21</v>
      </c>
      <c r="N30" s="108" t="str">
        <f>IF(B30=0,"",B30)</f>
        <v>火</v>
      </c>
      <c r="O30" s="105"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時　　　分　～　　時　　　分</v>
      </c>
      <c r="P30" s="106"/>
      <c r="Q30" s="109" t="str">
        <f>IF(AC30=0,"",IF(AC30&gt;8,"入力ミス",AC30))</f>
        <v/>
      </c>
      <c r="R30" s="110"/>
      <c r="S30" s="107"/>
      <c r="T30" s="72" t="str">
        <f>IF(K30=0,"",K30)</f>
        <v/>
      </c>
      <c r="W30" s="41">
        <f t="shared" si="0"/>
        <v>0</v>
      </c>
      <c r="X30" s="42">
        <f t="shared" si="1"/>
        <v>0</v>
      </c>
      <c r="Y30" s="43">
        <f t="shared" si="2"/>
        <v>0</v>
      </c>
      <c r="Z30" s="43">
        <f t="shared" si="3"/>
        <v>0</v>
      </c>
      <c r="AA30" s="44">
        <f>(X30-W30)-AB30-AB31</f>
        <v>0</v>
      </c>
      <c r="AB30" s="44">
        <f t="shared" si="4"/>
        <v>0</v>
      </c>
      <c r="AC30" s="83">
        <f>SUM(AA30:AA31)</f>
        <v>0</v>
      </c>
      <c r="AD30" s="70">
        <f>SUM(AB30:AB31)</f>
        <v>0</v>
      </c>
    </row>
    <row r="31" spans="1:30" ht="15" customHeight="1" x14ac:dyDescent="0.15">
      <c r="A31" s="80"/>
      <c r="B31" s="82"/>
      <c r="C31" s="19"/>
      <c r="D31" s="31"/>
      <c r="E31" s="57"/>
      <c r="F31" s="31"/>
      <c r="G31" s="35"/>
      <c r="H31" s="28"/>
      <c r="I31" s="62"/>
      <c r="J31" s="38"/>
      <c r="K31" s="88"/>
      <c r="M31" s="78"/>
      <c r="N31" s="104"/>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92"/>
      <c r="R31" s="93"/>
      <c r="S31" s="75"/>
      <c r="T31" s="73"/>
      <c r="W31" s="45">
        <f t="shared" si="0"/>
        <v>0</v>
      </c>
      <c r="X31" s="46">
        <f t="shared" si="1"/>
        <v>0</v>
      </c>
      <c r="Y31" s="47">
        <f t="shared" si="2"/>
        <v>0</v>
      </c>
      <c r="Z31" s="47">
        <f t="shared" si="3"/>
        <v>0</v>
      </c>
      <c r="AA31" s="48">
        <f>(X31-W31)</f>
        <v>0</v>
      </c>
      <c r="AB31" s="48">
        <f t="shared" si="4"/>
        <v>0</v>
      </c>
      <c r="AC31" s="84"/>
      <c r="AD31" s="71"/>
    </row>
    <row r="32" spans="1:30" ht="15" customHeight="1" x14ac:dyDescent="0.15">
      <c r="A32" s="79">
        <v>22</v>
      </c>
      <c r="B32" s="81" t="s">
        <v>46</v>
      </c>
      <c r="C32" s="24"/>
      <c r="D32" s="30"/>
      <c r="E32" s="56"/>
      <c r="F32" s="64"/>
      <c r="G32" s="34"/>
      <c r="H32" s="27"/>
      <c r="I32" s="61"/>
      <c r="J32" s="37"/>
      <c r="K32" s="87"/>
      <c r="M32" s="77">
        <f>IF(A32=0,"",A32)</f>
        <v>22</v>
      </c>
      <c r="N32" s="108" t="str">
        <f>IF(B32=0,"",B32)</f>
        <v>水</v>
      </c>
      <c r="O32" s="105"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06"/>
      <c r="Q32" s="109" t="str">
        <f>IF(AC32=0,"",IF(AC32&gt;8,"入力ミス",AC32))</f>
        <v/>
      </c>
      <c r="R32" s="110"/>
      <c r="S32" s="107"/>
      <c r="T32" s="72" t="str">
        <f>IF(K32=0,"",K32)</f>
        <v/>
      </c>
      <c r="W32" s="41">
        <f t="shared" si="0"/>
        <v>0</v>
      </c>
      <c r="X32" s="42">
        <f t="shared" si="1"/>
        <v>0</v>
      </c>
      <c r="Y32" s="43">
        <f t="shared" si="2"/>
        <v>0</v>
      </c>
      <c r="Z32" s="43">
        <f t="shared" si="3"/>
        <v>0</v>
      </c>
      <c r="AA32" s="44">
        <f>(X32-W32)-AB32-AB33</f>
        <v>0</v>
      </c>
      <c r="AB32" s="44">
        <f t="shared" si="4"/>
        <v>0</v>
      </c>
      <c r="AC32" s="83">
        <f>SUM(AA32:AA33)</f>
        <v>0</v>
      </c>
      <c r="AD32" s="70">
        <f>SUM(AB32:AB33)</f>
        <v>0</v>
      </c>
    </row>
    <row r="33" spans="1:30" ht="15" customHeight="1" x14ac:dyDescent="0.15">
      <c r="A33" s="80"/>
      <c r="B33" s="82"/>
      <c r="C33" s="19"/>
      <c r="D33" s="31"/>
      <c r="E33" s="57"/>
      <c r="F33" s="31"/>
      <c r="G33" s="35"/>
      <c r="H33" s="28"/>
      <c r="I33" s="62"/>
      <c r="J33" s="38"/>
      <c r="K33" s="88"/>
      <c r="M33" s="78"/>
      <c r="N33" s="104"/>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92"/>
      <c r="R33" s="93"/>
      <c r="S33" s="75"/>
      <c r="T33" s="73"/>
      <c r="W33" s="45">
        <f t="shared" si="0"/>
        <v>0</v>
      </c>
      <c r="X33" s="46">
        <f t="shared" si="1"/>
        <v>0</v>
      </c>
      <c r="Y33" s="47">
        <f t="shared" si="2"/>
        <v>0</v>
      </c>
      <c r="Z33" s="47">
        <f t="shared" si="3"/>
        <v>0</v>
      </c>
      <c r="AA33" s="48">
        <f>(X33-W33)</f>
        <v>0</v>
      </c>
      <c r="AB33" s="48">
        <f t="shared" si="4"/>
        <v>0</v>
      </c>
      <c r="AC33" s="84"/>
      <c r="AD33" s="71"/>
    </row>
    <row r="34" spans="1:30" ht="15" customHeight="1" x14ac:dyDescent="0.15">
      <c r="A34" s="79">
        <v>23</v>
      </c>
      <c r="B34" s="81" t="s">
        <v>20</v>
      </c>
      <c r="C34" s="24"/>
      <c r="D34" s="30"/>
      <c r="E34" s="56"/>
      <c r="F34" s="64"/>
      <c r="G34" s="34"/>
      <c r="H34" s="27"/>
      <c r="I34" s="61"/>
      <c r="J34" s="37"/>
      <c r="K34" s="87"/>
      <c r="M34" s="77">
        <f>IF(A34=0,"",A34)</f>
        <v>23</v>
      </c>
      <c r="N34" s="108" t="str">
        <f>IF(B34=0,"",B34)</f>
        <v>木</v>
      </c>
      <c r="O34" s="105"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06"/>
      <c r="Q34" s="109" t="str">
        <f>IF(AC34=0,"",IF(AC34&gt;8,"入力ミス",AC34))</f>
        <v/>
      </c>
      <c r="R34" s="110"/>
      <c r="S34" s="107"/>
      <c r="T34" s="72" t="str">
        <f>IF(K34=0,"",K34)</f>
        <v/>
      </c>
      <c r="W34" s="41">
        <f t="shared" si="0"/>
        <v>0</v>
      </c>
      <c r="X34" s="42">
        <f t="shared" si="1"/>
        <v>0</v>
      </c>
      <c r="Y34" s="43">
        <f t="shared" si="2"/>
        <v>0</v>
      </c>
      <c r="Z34" s="43">
        <f t="shared" si="3"/>
        <v>0</v>
      </c>
      <c r="AA34" s="44">
        <f>(X34-W34)-AB34-AB35</f>
        <v>0</v>
      </c>
      <c r="AB34" s="44">
        <f t="shared" si="4"/>
        <v>0</v>
      </c>
      <c r="AC34" s="83">
        <f>SUM(AA34:AA35)</f>
        <v>0</v>
      </c>
      <c r="AD34" s="70">
        <f>SUM(AB34:AB35)</f>
        <v>0</v>
      </c>
    </row>
    <row r="35" spans="1:30" ht="15" customHeight="1" x14ac:dyDescent="0.15">
      <c r="A35" s="80"/>
      <c r="B35" s="82"/>
      <c r="C35" s="19"/>
      <c r="D35" s="31"/>
      <c r="E35" s="57"/>
      <c r="F35" s="31"/>
      <c r="G35" s="35"/>
      <c r="H35" s="28"/>
      <c r="I35" s="62"/>
      <c r="J35" s="38"/>
      <c r="K35" s="88"/>
      <c r="M35" s="78"/>
      <c r="N35" s="104"/>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92"/>
      <c r="R35" s="93"/>
      <c r="S35" s="75"/>
      <c r="T35" s="73"/>
      <c r="W35" s="45">
        <f t="shared" si="0"/>
        <v>0</v>
      </c>
      <c r="X35" s="46">
        <f t="shared" si="1"/>
        <v>0</v>
      </c>
      <c r="Y35" s="47">
        <f t="shared" si="2"/>
        <v>0</v>
      </c>
      <c r="Z35" s="47">
        <f t="shared" si="3"/>
        <v>0</v>
      </c>
      <c r="AA35" s="48">
        <f>(X35-W35)</f>
        <v>0</v>
      </c>
      <c r="AB35" s="48">
        <f t="shared" si="4"/>
        <v>0</v>
      </c>
      <c r="AC35" s="84"/>
      <c r="AD35" s="71"/>
    </row>
    <row r="36" spans="1:30" ht="15" customHeight="1" x14ac:dyDescent="0.15">
      <c r="A36" s="79">
        <v>24</v>
      </c>
      <c r="B36" s="81" t="s">
        <v>47</v>
      </c>
      <c r="C36" s="24"/>
      <c r="D36" s="30"/>
      <c r="E36" s="56"/>
      <c r="F36" s="64"/>
      <c r="G36" s="34"/>
      <c r="H36" s="27"/>
      <c r="I36" s="61"/>
      <c r="J36" s="37"/>
      <c r="K36" s="87"/>
      <c r="M36" s="77">
        <f>IF(A36=0,"",A36)</f>
        <v>24</v>
      </c>
      <c r="N36" s="108" t="str">
        <f>IF(B36=0,"",B36)</f>
        <v>金</v>
      </c>
      <c r="O36" s="105"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06"/>
      <c r="Q36" s="109" t="str">
        <f>IF(AC36=0,"",IF(AC36&gt;8,"入力ミス",AC36))</f>
        <v/>
      </c>
      <c r="R36" s="110"/>
      <c r="S36" s="107"/>
      <c r="T36" s="72" t="str">
        <f>IF(K36=0,"",K36)</f>
        <v/>
      </c>
      <c r="W36" s="41">
        <f t="shared" si="0"/>
        <v>0</v>
      </c>
      <c r="X36" s="42">
        <f t="shared" si="1"/>
        <v>0</v>
      </c>
      <c r="Y36" s="43">
        <f t="shared" si="2"/>
        <v>0</v>
      </c>
      <c r="Z36" s="43">
        <f t="shared" si="3"/>
        <v>0</v>
      </c>
      <c r="AA36" s="44">
        <f>(X36-W36)-AB36-AB37</f>
        <v>0</v>
      </c>
      <c r="AB36" s="44">
        <f t="shared" si="4"/>
        <v>0</v>
      </c>
      <c r="AC36" s="83">
        <f>SUM(AA36:AA37)</f>
        <v>0</v>
      </c>
      <c r="AD36" s="70">
        <f>SUM(AB36:AB37)</f>
        <v>0</v>
      </c>
    </row>
    <row r="37" spans="1:30" ht="15" customHeight="1" x14ac:dyDescent="0.15">
      <c r="A37" s="80"/>
      <c r="B37" s="82"/>
      <c r="C37" s="19"/>
      <c r="D37" s="31"/>
      <c r="E37" s="57"/>
      <c r="F37" s="31"/>
      <c r="G37" s="35"/>
      <c r="H37" s="28"/>
      <c r="I37" s="62"/>
      <c r="J37" s="38"/>
      <c r="K37" s="88"/>
      <c r="M37" s="78"/>
      <c r="N37" s="104"/>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92"/>
      <c r="R37" s="93"/>
      <c r="S37" s="75"/>
      <c r="T37" s="73"/>
      <c r="W37" s="45">
        <f t="shared" si="0"/>
        <v>0</v>
      </c>
      <c r="X37" s="46">
        <f t="shared" si="1"/>
        <v>0</v>
      </c>
      <c r="Y37" s="47">
        <f t="shared" si="2"/>
        <v>0</v>
      </c>
      <c r="Z37" s="47">
        <f t="shared" si="3"/>
        <v>0</v>
      </c>
      <c r="AA37" s="48">
        <f>(X37-W37)</f>
        <v>0</v>
      </c>
      <c r="AB37" s="48">
        <f t="shared" si="4"/>
        <v>0</v>
      </c>
      <c r="AC37" s="84"/>
      <c r="AD37" s="71"/>
    </row>
    <row r="38" spans="1:30" ht="15" customHeight="1" x14ac:dyDescent="0.15">
      <c r="A38" s="79">
        <v>27</v>
      </c>
      <c r="B38" s="81" t="s">
        <v>43</v>
      </c>
      <c r="C38" s="24"/>
      <c r="D38" s="30"/>
      <c r="E38" s="56"/>
      <c r="F38" s="64"/>
      <c r="G38" s="34"/>
      <c r="H38" s="27"/>
      <c r="I38" s="61"/>
      <c r="J38" s="37"/>
      <c r="K38" s="87"/>
      <c r="M38" s="77">
        <f>IF(A38=0,"",A38)</f>
        <v>27</v>
      </c>
      <c r="N38" s="108" t="str">
        <f>IF(B38=0,"",B38)</f>
        <v>月</v>
      </c>
      <c r="O38" s="105"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06"/>
      <c r="Q38" s="109" t="str">
        <f>IF(AC38=0,"",IF(AC38&gt;8,"入力ミス",AC38))</f>
        <v/>
      </c>
      <c r="R38" s="110"/>
      <c r="S38" s="107"/>
      <c r="T38" s="72" t="str">
        <f>IF(K38=0,"",K38)</f>
        <v/>
      </c>
      <c r="W38" s="41">
        <f t="shared" si="0"/>
        <v>0</v>
      </c>
      <c r="X38" s="42">
        <f t="shared" si="1"/>
        <v>0</v>
      </c>
      <c r="Y38" s="43">
        <f t="shared" si="2"/>
        <v>0</v>
      </c>
      <c r="Z38" s="43">
        <f t="shared" si="3"/>
        <v>0</v>
      </c>
      <c r="AA38" s="44">
        <f>(X38-W38)-AB38-AB39</f>
        <v>0</v>
      </c>
      <c r="AB38" s="44">
        <f t="shared" si="4"/>
        <v>0</v>
      </c>
      <c r="AC38" s="83">
        <f>SUM(AA38:AA39)</f>
        <v>0</v>
      </c>
      <c r="AD38" s="70">
        <f>SUM(AB38:AB39)</f>
        <v>0</v>
      </c>
    </row>
    <row r="39" spans="1:30" ht="15" customHeight="1" x14ac:dyDescent="0.15">
      <c r="A39" s="80"/>
      <c r="B39" s="82"/>
      <c r="C39" s="19"/>
      <c r="D39" s="31"/>
      <c r="E39" s="57"/>
      <c r="F39" s="31"/>
      <c r="G39" s="35"/>
      <c r="H39" s="28"/>
      <c r="I39" s="62"/>
      <c r="J39" s="38"/>
      <c r="K39" s="88"/>
      <c r="M39" s="78"/>
      <c r="N39" s="104"/>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92"/>
      <c r="R39" s="93"/>
      <c r="S39" s="75"/>
      <c r="T39" s="73"/>
      <c r="W39" s="45">
        <f t="shared" si="0"/>
        <v>0</v>
      </c>
      <c r="X39" s="46">
        <f t="shared" si="1"/>
        <v>0</v>
      </c>
      <c r="Y39" s="47">
        <f t="shared" si="2"/>
        <v>0</v>
      </c>
      <c r="Z39" s="47">
        <f t="shared" si="3"/>
        <v>0</v>
      </c>
      <c r="AA39" s="48">
        <f>(X39-W39)</f>
        <v>0</v>
      </c>
      <c r="AB39" s="48">
        <f t="shared" si="4"/>
        <v>0</v>
      </c>
      <c r="AC39" s="84"/>
      <c r="AD39" s="71"/>
    </row>
    <row r="40" spans="1:30" ht="15" customHeight="1" x14ac:dyDescent="0.15">
      <c r="A40" s="79">
        <v>28</v>
      </c>
      <c r="B40" s="81" t="s">
        <v>45</v>
      </c>
      <c r="C40" s="24"/>
      <c r="D40" s="30"/>
      <c r="E40" s="56"/>
      <c r="F40" s="64"/>
      <c r="G40" s="34"/>
      <c r="H40" s="27"/>
      <c r="I40" s="61"/>
      <c r="J40" s="37"/>
      <c r="K40" s="87"/>
      <c r="M40" s="77">
        <f>IF(A40=0,"",A40)</f>
        <v>28</v>
      </c>
      <c r="N40" s="108" t="str">
        <f>IF(B40=0,"",B40)</f>
        <v>火</v>
      </c>
      <c r="O40" s="105"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06"/>
      <c r="Q40" s="109" t="str">
        <f>IF(AC40=0,"",IF(AC40&gt;8,"入力ミス",AC40))</f>
        <v/>
      </c>
      <c r="R40" s="110"/>
      <c r="S40" s="107"/>
      <c r="T40" s="72" t="str">
        <f>IF(K40=0,"",K40)</f>
        <v/>
      </c>
      <c r="W40" s="41">
        <f t="shared" si="0"/>
        <v>0</v>
      </c>
      <c r="X40" s="42">
        <f t="shared" si="1"/>
        <v>0</v>
      </c>
      <c r="Y40" s="43">
        <f t="shared" si="2"/>
        <v>0</v>
      </c>
      <c r="Z40" s="43">
        <f t="shared" si="3"/>
        <v>0</v>
      </c>
      <c r="AA40" s="44">
        <f>(X40-W40)-AB40-AB41</f>
        <v>0</v>
      </c>
      <c r="AB40" s="44">
        <f t="shared" si="4"/>
        <v>0</v>
      </c>
      <c r="AC40" s="83">
        <f>SUM(AA40:AA41)</f>
        <v>0</v>
      </c>
      <c r="AD40" s="70">
        <f>SUM(AB40:AB41)</f>
        <v>0</v>
      </c>
    </row>
    <row r="41" spans="1:30" ht="15" customHeight="1" x14ac:dyDescent="0.15">
      <c r="A41" s="80"/>
      <c r="B41" s="82"/>
      <c r="C41" s="19"/>
      <c r="D41" s="31"/>
      <c r="E41" s="57"/>
      <c r="F41" s="31"/>
      <c r="G41" s="35"/>
      <c r="H41" s="28"/>
      <c r="I41" s="62"/>
      <c r="J41" s="38"/>
      <c r="K41" s="88"/>
      <c r="M41" s="78"/>
      <c r="N41" s="104"/>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92"/>
      <c r="R41" s="93"/>
      <c r="S41" s="75"/>
      <c r="T41" s="73"/>
      <c r="W41" s="45">
        <f t="shared" si="0"/>
        <v>0</v>
      </c>
      <c r="X41" s="46">
        <f t="shared" si="1"/>
        <v>0</v>
      </c>
      <c r="Y41" s="47">
        <f t="shared" si="2"/>
        <v>0</v>
      </c>
      <c r="Z41" s="47">
        <f t="shared" si="3"/>
        <v>0</v>
      </c>
      <c r="AA41" s="48">
        <f>(X41-W41)</f>
        <v>0</v>
      </c>
      <c r="AB41" s="48">
        <f t="shared" si="4"/>
        <v>0</v>
      </c>
      <c r="AC41" s="84"/>
      <c r="AD41" s="71"/>
    </row>
    <row r="42" spans="1:30" ht="15" customHeight="1" x14ac:dyDescent="0.15">
      <c r="A42" s="79">
        <v>29</v>
      </c>
      <c r="B42" s="81" t="s">
        <v>46</v>
      </c>
      <c r="C42" s="24"/>
      <c r="D42" s="30"/>
      <c r="E42" s="56"/>
      <c r="F42" s="64"/>
      <c r="G42" s="34"/>
      <c r="H42" s="27"/>
      <c r="I42" s="61"/>
      <c r="J42" s="37"/>
      <c r="K42" s="87"/>
      <c r="M42" s="77">
        <f>IF(A42=0,"",A42)</f>
        <v>29</v>
      </c>
      <c r="N42" s="108" t="str">
        <f>IF(B42=0,"",B42)</f>
        <v>水</v>
      </c>
      <c r="O42" s="105" t="str">
        <f>IF(AND(AA42=0,AA43=0),"時　　　分　～　　時　　　分",IF(AND(AA42&gt;0,AA43=0,D42=0,F42=0),C42&amp;"時"&amp;D42&amp;"0分 ～ "&amp;E42&amp;"時"&amp;F42&amp;"0分",IF(AND(AA42&gt;0,AA43=0,D42&gt;0,F42&gt;0),C42&amp;"時"&amp;D42&amp;"分 ～ "&amp;E42&amp;"時"&amp;F42&amp;"分",IF(AND(AA42&gt;0,AA43&gt;0,D42=0,F42=0,D43=0,F43=0),C42&amp;"時"&amp;D42&amp;"0分～"&amp;E42&amp;"時"&amp;F42&amp;"0分、"&amp;C43&amp;"時"&amp;D43&amp;"0分～"&amp;E43&amp;"時"&amp;F43&amp;"0分",IF(AND(AA42&gt;0,AA43&gt;0,D42&gt;0,F42&gt;0,D43&gt;0,F43&gt;0),C42&amp;"時"&amp;D42&amp;"分～"&amp;E42&amp;"時"&amp;F42&amp;"分、"&amp;C43&amp;"時"&amp;D43&amp;"分～"&amp;E43&amp;"時"&amp;F43&amp;"分",IF(AND(AA42&gt;0,AA43&gt;0,D42&gt;0,F42&gt;0,D43=0,F43=0),C42&amp;"時"&amp;D42&amp;"分～"&amp;E42&amp;"時"&amp;F42&amp;"分、"&amp;C43&amp;"時"&amp;D43&amp;"0分～"&amp;E43&amp;"時"&amp;F43&amp;"0分",IF(AND(AA42&gt;0,AA43&gt;0,D42=0,F42=0,D43&gt;0,F43&gt;0),C42&amp;"時"&amp;D42&amp;"0分～"&amp;E42&amp;"時"&amp;F42&amp;"0分、"&amp;C43&amp;"時"&amp;D43&amp;"分～"&amp;E43&amp;"時"&amp;F43&amp;"分")))))))</f>
        <v>時　　　分　～　　時　　　分</v>
      </c>
      <c r="P42" s="106"/>
      <c r="Q42" s="109" t="str">
        <f>IF(AC42=0,"",IF(AC42&gt;8,"入力ミス",AC42))</f>
        <v/>
      </c>
      <c r="R42" s="110"/>
      <c r="S42" s="107"/>
      <c r="T42" s="72" t="str">
        <f>IF(K42=0,"",K42)</f>
        <v/>
      </c>
      <c r="W42" s="41">
        <f t="shared" si="0"/>
        <v>0</v>
      </c>
      <c r="X42" s="42">
        <f t="shared" si="1"/>
        <v>0</v>
      </c>
      <c r="Y42" s="43">
        <f t="shared" si="2"/>
        <v>0</v>
      </c>
      <c r="Z42" s="43">
        <f t="shared" si="3"/>
        <v>0</v>
      </c>
      <c r="AA42" s="44">
        <f>(X42-W42)-AB42-AB43</f>
        <v>0</v>
      </c>
      <c r="AB42" s="44">
        <f t="shared" si="4"/>
        <v>0</v>
      </c>
      <c r="AC42" s="83">
        <f>SUM(AA42:AA43)</f>
        <v>0</v>
      </c>
      <c r="AD42" s="70">
        <f>SUM(AB42:AB43)</f>
        <v>0</v>
      </c>
    </row>
    <row r="43" spans="1:30" ht="15" customHeight="1" x14ac:dyDescent="0.15">
      <c r="A43" s="80"/>
      <c r="B43" s="82"/>
      <c r="C43" s="19"/>
      <c r="D43" s="31"/>
      <c r="E43" s="57"/>
      <c r="F43" s="31"/>
      <c r="G43" s="35"/>
      <c r="H43" s="28"/>
      <c r="I43" s="62"/>
      <c r="J43" s="38"/>
      <c r="K43" s="88"/>
      <c r="M43" s="78"/>
      <c r="N43" s="104"/>
      <c r="O43" s="15" t="str">
        <f>IF(AD42=0,"","休憩時間")</f>
        <v/>
      </c>
      <c r="P43" s="40" t="str">
        <f>IF(AND(AB42=0,AB43=0),"",IF(AND(AB42&gt;0,AB43=0,H42=0,J42=0),G42&amp;":"&amp;H42&amp;"0 ～ "&amp;I42&amp;":"&amp;J42&amp;"0",IF(AND(AB42&gt;0,AB43=0,H42&gt;0,J42&gt;0),G42&amp;":"&amp;H42&amp;" ～ "&amp;I42&amp;":"&amp;J42,IF(AND(AB42&gt;0,AB43&gt;0,H42=0,J42=0,H43=0,J43=0),G42&amp;":"&amp;H42&amp;"0～"&amp;I42&amp;":"&amp;J42&amp;"0、"&amp;G43&amp;":"&amp;H43&amp;"0～"&amp;I43&amp;":"&amp;J43&amp;"0",IF(AND(AB42&gt;0,AB43&gt;0,H42&gt;0,J42&gt;0,H43&gt;0,J43&gt;0),G42&amp;":"&amp;H42&amp;"～"&amp;I42&amp;":"&amp;J42&amp;"、"&amp;G43&amp;":"&amp;H43&amp;"～"&amp;I43&amp;":"&amp;J43,IF(AND(AB42&gt;0,AB43&gt;0,H42&gt;0,J42&gt;0,H43=0,J43=0),G42&amp;":"&amp;H42&amp;"～"&amp;I42&amp;":"&amp;J42&amp;"、"&amp;G43&amp;":"&amp;H43&amp;"0～"&amp;I43&amp;":"&amp;J43&amp;"0",IF(AND(AB42&gt;0,AB43&gt;0,H42=0,J42=0,H43&gt;0,J43&gt;0),G42&amp;":"&amp;H42&amp;"0～"&amp;I42&amp;":"&amp;J42&amp;"0、"&amp;G43&amp;":"&amp;H43&amp;"～"&amp;I43&amp;":"&amp;J43)))))))</f>
        <v/>
      </c>
      <c r="Q43" s="92"/>
      <c r="R43" s="93"/>
      <c r="S43" s="75"/>
      <c r="T43" s="73"/>
      <c r="W43" s="45">
        <f t="shared" si="0"/>
        <v>0</v>
      </c>
      <c r="X43" s="46">
        <f t="shared" si="1"/>
        <v>0</v>
      </c>
      <c r="Y43" s="47">
        <f t="shared" si="2"/>
        <v>0</v>
      </c>
      <c r="Z43" s="47">
        <f t="shared" si="3"/>
        <v>0</v>
      </c>
      <c r="AA43" s="48">
        <f>(X43-W43)</f>
        <v>0</v>
      </c>
      <c r="AB43" s="48">
        <f t="shared" si="4"/>
        <v>0</v>
      </c>
      <c r="AC43" s="84"/>
      <c r="AD43" s="71"/>
    </row>
    <row r="44" spans="1:30" ht="15" customHeight="1" x14ac:dyDescent="0.15">
      <c r="A44" s="79">
        <v>30</v>
      </c>
      <c r="B44" s="81" t="s">
        <v>20</v>
      </c>
      <c r="C44" s="24"/>
      <c r="D44" s="30"/>
      <c r="E44" s="56"/>
      <c r="F44" s="64"/>
      <c r="G44" s="34"/>
      <c r="H44" s="27"/>
      <c r="I44" s="61"/>
      <c r="J44" s="37"/>
      <c r="K44" s="87"/>
      <c r="M44" s="77">
        <f>IF(A44=0,"",A44)</f>
        <v>30</v>
      </c>
      <c r="N44" s="108" t="str">
        <f>IF(B44=0,"",B44)</f>
        <v>木</v>
      </c>
      <c r="O44" s="105" t="str">
        <f>IF(AND(AA44=0,AA45=0),"時　　　分　～　　時　　　分",IF(AND(AA44&gt;0,AA45=0,D44=0,F44=0),C44&amp;"時"&amp;D44&amp;"0分 ～ "&amp;E44&amp;"時"&amp;F44&amp;"0分",IF(AND(AA44&gt;0,AA45=0,D44&gt;0,F44&gt;0),C44&amp;"時"&amp;D44&amp;"分 ～ "&amp;E44&amp;"時"&amp;F44&amp;"分",IF(AND(AA44&gt;0,AA45&gt;0,D44=0,F44=0,D45=0,F45=0),C44&amp;"時"&amp;D44&amp;"0分～"&amp;E44&amp;"時"&amp;F44&amp;"0分、"&amp;C45&amp;"時"&amp;D45&amp;"0分～"&amp;E45&amp;"時"&amp;F45&amp;"0分",IF(AND(AA44&gt;0,AA45&gt;0,D44&gt;0,F44&gt;0,D45&gt;0,F45&gt;0),C44&amp;"時"&amp;D44&amp;"分～"&amp;E44&amp;"時"&amp;F44&amp;"分、"&amp;C45&amp;"時"&amp;D45&amp;"分～"&amp;E45&amp;"時"&amp;F45&amp;"分",IF(AND(AA44&gt;0,AA45&gt;0,D44&gt;0,F44&gt;0,D45=0,F45=0),C44&amp;"時"&amp;D44&amp;"分～"&amp;E44&amp;"時"&amp;F44&amp;"分、"&amp;C45&amp;"時"&amp;D45&amp;"0分～"&amp;E45&amp;"時"&amp;F45&amp;"0分",IF(AND(AA44&gt;0,AA45&gt;0,D44=0,F44=0,D45&gt;0,F45&gt;0),C44&amp;"時"&amp;D44&amp;"0分～"&amp;E44&amp;"時"&amp;F44&amp;"0分、"&amp;C45&amp;"時"&amp;D45&amp;"分～"&amp;E45&amp;"時"&amp;F45&amp;"分")))))))</f>
        <v>時　　　分　～　　時　　　分</v>
      </c>
      <c r="P44" s="106"/>
      <c r="Q44" s="109" t="str">
        <f>IF(AC44=0,"",IF(AC44&gt;8,"入力ミス",AC44))</f>
        <v/>
      </c>
      <c r="R44" s="110"/>
      <c r="S44" s="107"/>
      <c r="T44" s="72" t="str">
        <f>IF(K44=0,"",K44)</f>
        <v/>
      </c>
      <c r="W44" s="41">
        <f t="shared" si="0"/>
        <v>0</v>
      </c>
      <c r="X44" s="42">
        <f t="shared" si="1"/>
        <v>0</v>
      </c>
      <c r="Y44" s="43">
        <f t="shared" si="2"/>
        <v>0</v>
      </c>
      <c r="Z44" s="43">
        <f t="shared" si="3"/>
        <v>0</v>
      </c>
      <c r="AA44" s="44">
        <f>(X44-W44)-AB44-AB45</f>
        <v>0</v>
      </c>
      <c r="AB44" s="44">
        <f t="shared" si="4"/>
        <v>0</v>
      </c>
      <c r="AC44" s="83">
        <f>SUM(AA44:AA45)</f>
        <v>0</v>
      </c>
      <c r="AD44" s="70">
        <f>SUM(AB44:AB45)</f>
        <v>0</v>
      </c>
    </row>
    <row r="45" spans="1:30" ht="15" customHeight="1" x14ac:dyDescent="0.15">
      <c r="A45" s="80"/>
      <c r="B45" s="82"/>
      <c r="C45" s="19"/>
      <c r="D45" s="31"/>
      <c r="E45" s="57"/>
      <c r="F45" s="31"/>
      <c r="G45" s="35"/>
      <c r="H45" s="28"/>
      <c r="I45" s="62"/>
      <c r="J45" s="38"/>
      <c r="K45" s="88"/>
      <c r="M45" s="102"/>
      <c r="N45" s="103"/>
      <c r="O45" s="15" t="str">
        <f>IF(AD44=0,"","休憩時間")</f>
        <v/>
      </c>
      <c r="P45" s="40" t="str">
        <f>IF(AND(AB44=0,AB45=0),"",IF(AND(AB44&gt;0,AB45=0,H44=0,J44=0),G44&amp;":"&amp;H44&amp;"0 ～ "&amp;I44&amp;":"&amp;J44&amp;"0",IF(AND(AB44&gt;0,AB45=0,H44&gt;0,J44&gt;0),G44&amp;":"&amp;H44&amp;" ～ "&amp;I44&amp;":"&amp;J44,IF(AND(AB44&gt;0,AB45&gt;0,H44=0,J44=0,H45=0,J45=0),G44&amp;":"&amp;H44&amp;"0～"&amp;I44&amp;":"&amp;J44&amp;"0、"&amp;G45&amp;":"&amp;H45&amp;"0～"&amp;I45&amp;":"&amp;J45&amp;"0",IF(AND(AB44&gt;0,AB45&gt;0,H44&gt;0,J44&gt;0,H45&gt;0,J45&gt;0),G44&amp;":"&amp;H44&amp;"～"&amp;I44&amp;":"&amp;J44&amp;"、"&amp;G45&amp;":"&amp;H45&amp;"～"&amp;I45&amp;":"&amp;J45,IF(AND(AB44&gt;0,AB45&gt;0,H44&gt;0,J44&gt;0,H45=0,J45=0),G44&amp;":"&amp;H44&amp;"～"&amp;I44&amp;":"&amp;J44&amp;"、"&amp;G45&amp;":"&amp;H45&amp;"0～"&amp;I45&amp;":"&amp;J45&amp;"0",IF(AND(AB44&gt;0,AB45&gt;0,H44=0,J44=0,H45&gt;0,J45&gt;0),G44&amp;":"&amp;H44&amp;"0～"&amp;I44&amp;":"&amp;J44&amp;"0、"&amp;G45&amp;":"&amp;H45&amp;"～"&amp;I45&amp;":"&amp;J45)))))))</f>
        <v/>
      </c>
      <c r="Q45" s="92"/>
      <c r="R45" s="93"/>
      <c r="S45" s="74"/>
      <c r="T45" s="73"/>
      <c r="W45" s="45">
        <f t="shared" si="0"/>
        <v>0</v>
      </c>
      <c r="X45" s="46">
        <f t="shared" si="1"/>
        <v>0</v>
      </c>
      <c r="Y45" s="47">
        <f t="shared" si="2"/>
        <v>0</v>
      </c>
      <c r="Z45" s="47">
        <f t="shared" si="3"/>
        <v>0</v>
      </c>
      <c r="AA45" s="48">
        <f>(X45-W45)</f>
        <v>0</v>
      </c>
      <c r="AB45" s="48">
        <f t="shared" si="4"/>
        <v>0</v>
      </c>
      <c r="AC45" s="84"/>
      <c r="AD45" s="71"/>
    </row>
    <row r="46" spans="1:30" ht="15" customHeight="1" x14ac:dyDescent="0.15">
      <c r="A46" s="79">
        <v>31</v>
      </c>
      <c r="B46" s="81" t="s">
        <v>47</v>
      </c>
      <c r="C46" s="24"/>
      <c r="D46" s="30"/>
      <c r="E46" s="56"/>
      <c r="F46" s="64"/>
      <c r="G46" s="34"/>
      <c r="H46" s="27"/>
      <c r="I46" s="61"/>
      <c r="J46" s="37"/>
      <c r="K46" s="87"/>
      <c r="M46" s="77">
        <f>IF(A46=0,"",A46)</f>
        <v>31</v>
      </c>
      <c r="N46" s="108" t="str">
        <f>IF(B46=0,"",B46)</f>
        <v>金</v>
      </c>
      <c r="O46" s="105" t="str">
        <f>IF(AND(AA46=0,AA47=0),"時　　　分　～　　時　　　分",IF(AND(AA46&gt;0,AA47=0,D46=0,F46=0),C46&amp;"時"&amp;D46&amp;"0分 ～ "&amp;E46&amp;"時"&amp;F46&amp;"0分",IF(AND(AA46&gt;0,AA47=0,D46&gt;0,F46&gt;0),C46&amp;"時"&amp;D46&amp;"分 ～ "&amp;E46&amp;"時"&amp;F46&amp;"分",IF(AND(AA46&gt;0,AA47&gt;0,D46=0,F46=0,D47=0,F47=0),C46&amp;"時"&amp;D46&amp;"0分～"&amp;E46&amp;"時"&amp;F46&amp;"0分、"&amp;C47&amp;"時"&amp;D47&amp;"0分～"&amp;E47&amp;"時"&amp;F47&amp;"0分",IF(AND(AA46&gt;0,AA47&gt;0,D46&gt;0,F46&gt;0,D47&gt;0,F47&gt;0),C46&amp;"時"&amp;D46&amp;"分～"&amp;E46&amp;"時"&amp;F46&amp;"分、"&amp;C47&amp;"時"&amp;D47&amp;"分～"&amp;E47&amp;"時"&amp;F47&amp;"分",IF(AND(AA46&gt;0,AA47&gt;0,D46&gt;0,F46&gt;0,D47=0,F47=0),C46&amp;"時"&amp;D46&amp;"分～"&amp;E46&amp;"時"&amp;F46&amp;"分、"&amp;C47&amp;"時"&amp;D47&amp;"0分～"&amp;E47&amp;"時"&amp;F47&amp;"0分",IF(AND(AA46&gt;0,AA47&gt;0,D46=0,F46=0,D47&gt;0,F47&gt;0),C46&amp;"時"&amp;D46&amp;"0分～"&amp;E46&amp;"時"&amp;F46&amp;"0分、"&amp;C47&amp;"時"&amp;D47&amp;"分～"&amp;E47&amp;"時"&amp;F47&amp;"分")))))))</f>
        <v>時　　　分　～　　時　　　分</v>
      </c>
      <c r="P46" s="106"/>
      <c r="Q46" s="109" t="str">
        <f>IF(AC46=0,"",IF(AC46&gt;8,"入力ミス",AC46))</f>
        <v/>
      </c>
      <c r="R46" s="110"/>
      <c r="S46" s="107"/>
      <c r="T46" s="72" t="str">
        <f>IF(K46=0,"",K46)</f>
        <v/>
      </c>
      <c r="W46" s="41">
        <f t="shared" si="0"/>
        <v>0</v>
      </c>
      <c r="X46" s="42">
        <f t="shared" si="1"/>
        <v>0</v>
      </c>
      <c r="Y46" s="43">
        <f t="shared" si="2"/>
        <v>0</v>
      </c>
      <c r="Z46" s="43">
        <f t="shared" si="3"/>
        <v>0</v>
      </c>
      <c r="AA46" s="44">
        <f>(X46-W46)-AB46-AB47</f>
        <v>0</v>
      </c>
      <c r="AB46" s="44">
        <f t="shared" si="4"/>
        <v>0</v>
      </c>
      <c r="AC46" s="83">
        <f>SUM(AA46:AA47)</f>
        <v>0</v>
      </c>
      <c r="AD46" s="70">
        <f>SUM(AB46:AB47)</f>
        <v>0</v>
      </c>
    </row>
    <row r="47" spans="1:30" ht="15" customHeight="1" x14ac:dyDescent="0.15">
      <c r="A47" s="80"/>
      <c r="B47" s="82"/>
      <c r="C47" s="19"/>
      <c r="D47" s="31"/>
      <c r="E47" s="57"/>
      <c r="F47" s="31"/>
      <c r="G47" s="35"/>
      <c r="H47" s="28"/>
      <c r="I47" s="62"/>
      <c r="J47" s="38"/>
      <c r="K47" s="88"/>
      <c r="M47" s="78"/>
      <c r="N47" s="104"/>
      <c r="O47" s="15" t="str">
        <f>IF(AD46=0,"","休憩時間")</f>
        <v/>
      </c>
      <c r="P47" s="40" t="str">
        <f>IF(AND(AB46=0,AB47=0),"",IF(AND(AB46&gt;0,AB47=0,H46=0,J46=0),G46&amp;":"&amp;H46&amp;"0 ～ "&amp;I46&amp;":"&amp;J46&amp;"0",IF(AND(AB46&gt;0,AB47=0,H46&gt;0,J46&gt;0),G46&amp;":"&amp;H46&amp;" ～ "&amp;I46&amp;":"&amp;J46,IF(AND(AB46&gt;0,AB47&gt;0,H46=0,J46=0,H47=0,J47=0),G46&amp;":"&amp;H46&amp;"0～"&amp;I46&amp;":"&amp;J46&amp;"0、"&amp;G47&amp;":"&amp;H47&amp;"0～"&amp;I47&amp;":"&amp;J47&amp;"0",IF(AND(AB46&gt;0,AB47&gt;0,H46&gt;0,J46&gt;0,H47&gt;0,J47&gt;0),G46&amp;":"&amp;H46&amp;"～"&amp;I46&amp;":"&amp;J46&amp;"、"&amp;G47&amp;":"&amp;H47&amp;"～"&amp;I47&amp;":"&amp;J47,IF(AND(AB46&gt;0,AB47&gt;0,H46&gt;0,J46&gt;0,H47=0,J47=0),G46&amp;":"&amp;H46&amp;"～"&amp;I46&amp;":"&amp;J46&amp;"、"&amp;G47&amp;":"&amp;H47&amp;"0～"&amp;I47&amp;":"&amp;J47&amp;"0",IF(AND(AB46&gt;0,AB47&gt;0,H46=0,J46=0,H47&gt;0,J47&gt;0),G46&amp;":"&amp;H46&amp;"0～"&amp;I46&amp;":"&amp;J46&amp;"0、"&amp;G47&amp;":"&amp;H47&amp;"～"&amp;I47&amp;":"&amp;J47)))))))</f>
        <v/>
      </c>
      <c r="Q47" s="92"/>
      <c r="R47" s="93"/>
      <c r="S47" s="75"/>
      <c r="T47" s="73"/>
      <c r="W47" s="45">
        <f t="shared" si="0"/>
        <v>0</v>
      </c>
      <c r="X47" s="46">
        <f t="shared" si="1"/>
        <v>0</v>
      </c>
      <c r="Y47" s="47">
        <f t="shared" si="2"/>
        <v>0</v>
      </c>
      <c r="Z47" s="47">
        <f t="shared" si="3"/>
        <v>0</v>
      </c>
      <c r="AA47" s="48">
        <f>(X47-W47)</f>
        <v>0</v>
      </c>
      <c r="AB47" s="48">
        <f t="shared" si="4"/>
        <v>0</v>
      </c>
      <c r="AC47" s="84"/>
      <c r="AD47" s="71"/>
    </row>
    <row r="48" spans="1:30" ht="15" customHeight="1" x14ac:dyDescent="0.15">
      <c r="A48" s="79"/>
      <c r="B48" s="81"/>
      <c r="C48" s="24"/>
      <c r="D48" s="30"/>
      <c r="E48" s="56"/>
      <c r="F48" s="64"/>
      <c r="G48" s="34"/>
      <c r="H48" s="27"/>
      <c r="I48" s="61"/>
      <c r="J48" s="37"/>
      <c r="K48" s="87"/>
      <c r="M48" s="102" t="str">
        <f>IF(A48=0,"",A48)</f>
        <v/>
      </c>
      <c r="N48" s="103" t="str">
        <f>IF(B48=0,"",B48)</f>
        <v/>
      </c>
      <c r="O48" s="105" t="str">
        <f>IF(AND(AA48=0,AA49=0),"時　　　分　～　　時　　　分",IF(AND(AA48&gt;0,AA49=0,D48=0,F48=0),C48&amp;"時"&amp;D48&amp;"0分 ～ "&amp;E48&amp;"時"&amp;F48&amp;"0分",IF(AND(AA48&gt;0,AA49=0,D48&gt;0,F48&gt;0),C48&amp;"時"&amp;D48&amp;"分 ～ "&amp;E48&amp;"時"&amp;F48&amp;"分",IF(AND(AA48&gt;0,AA49&gt;0,D48=0,F48=0,D49=0,F49=0),C48&amp;"時"&amp;D48&amp;"0分～"&amp;E48&amp;"時"&amp;F48&amp;"0分、"&amp;C49&amp;"時"&amp;D49&amp;"0分～"&amp;E49&amp;"時"&amp;F49&amp;"0分",IF(AND(AA48&gt;0,AA49&gt;0,D48&gt;0,F48&gt;0,D49&gt;0,F49&gt;0),C48&amp;"時"&amp;D48&amp;"分～"&amp;E48&amp;"時"&amp;F48&amp;"分、"&amp;C49&amp;"時"&amp;D49&amp;"分～"&amp;E49&amp;"時"&amp;F49&amp;"分",IF(AND(AA48&gt;0,AA49&gt;0,D48&gt;0,F48&gt;0,D49=0,F49=0),C48&amp;"時"&amp;D48&amp;"分～"&amp;E48&amp;"時"&amp;F48&amp;"分、"&amp;C49&amp;"時"&amp;D49&amp;"0分～"&amp;E49&amp;"時"&amp;F49&amp;"0分",IF(AND(AA48&gt;0,AA49&gt;0,D48=0,F48=0,D49&gt;0,F49&gt;0),C48&amp;"時"&amp;D48&amp;"0分～"&amp;E48&amp;"時"&amp;F48&amp;"0分、"&amp;C49&amp;"時"&amp;D49&amp;"分～"&amp;E49&amp;"時"&amp;F49&amp;"分")))))))</f>
        <v>時　　　分　～　　時　　　分</v>
      </c>
      <c r="P48" s="106"/>
      <c r="Q48" s="109" t="str">
        <f>IF(AC48=0,"",IF(AC48&gt;8,"入力ミス",AC48))</f>
        <v/>
      </c>
      <c r="R48" s="110"/>
      <c r="S48" s="74"/>
      <c r="T48" s="72" t="str">
        <f>IF(K48=0,"",K48)</f>
        <v/>
      </c>
      <c r="W48" s="41">
        <f t="shared" si="0"/>
        <v>0</v>
      </c>
      <c r="X48" s="42">
        <f t="shared" si="1"/>
        <v>0</v>
      </c>
      <c r="Y48" s="43">
        <f t="shared" si="2"/>
        <v>0</v>
      </c>
      <c r="Z48" s="43">
        <f t="shared" si="3"/>
        <v>0</v>
      </c>
      <c r="AA48" s="44">
        <f>(X48-W48)-AB48-AB49</f>
        <v>0</v>
      </c>
      <c r="AB48" s="44">
        <f t="shared" si="4"/>
        <v>0</v>
      </c>
      <c r="AC48" s="83">
        <f>SUM(AA48:AA49)</f>
        <v>0</v>
      </c>
      <c r="AD48" s="70">
        <f>SUM(AB48:AB49)</f>
        <v>0</v>
      </c>
    </row>
    <row r="49" spans="1:30" ht="15" customHeight="1" x14ac:dyDescent="0.15">
      <c r="A49" s="80"/>
      <c r="B49" s="82"/>
      <c r="C49" s="19"/>
      <c r="D49" s="31"/>
      <c r="E49" s="57"/>
      <c r="F49" s="31"/>
      <c r="G49" s="35"/>
      <c r="H49" s="28"/>
      <c r="I49" s="62"/>
      <c r="J49" s="38"/>
      <c r="K49" s="88"/>
      <c r="M49" s="78"/>
      <c r="N49" s="104"/>
      <c r="O49" s="15" t="str">
        <f>IF(AD48=0,"","休憩時間")</f>
        <v/>
      </c>
      <c r="P49" s="40" t="str">
        <f>IF(AND(AB48=0,AB49=0),"",IF(AND(AB48&gt;0,AB49=0,H48=0,J48=0),G48&amp;":"&amp;H48&amp;"0 ～ "&amp;I48&amp;":"&amp;J48&amp;"0",IF(AND(AB48&gt;0,AB49=0,H48&gt;0,J48&gt;0),G48&amp;":"&amp;H48&amp;" ～ "&amp;I48&amp;":"&amp;J48,IF(AND(AB48&gt;0,AB49&gt;0,H48=0,J48=0,H49=0,J49=0),G48&amp;":"&amp;H48&amp;"0～"&amp;I48&amp;":"&amp;J48&amp;"0、"&amp;G49&amp;":"&amp;H49&amp;"0～"&amp;I49&amp;":"&amp;J49&amp;"0",IF(AND(AB48&gt;0,AB49&gt;0,H48&gt;0,J48&gt;0,H49&gt;0,J49&gt;0),G48&amp;":"&amp;H48&amp;"～"&amp;I48&amp;":"&amp;J48&amp;"、"&amp;G49&amp;":"&amp;H49&amp;"～"&amp;I49&amp;":"&amp;J49,IF(AND(AB48&gt;0,AB49&gt;0,H48&gt;0,J48&gt;0,H49=0,J49=0),G48&amp;":"&amp;H48&amp;"～"&amp;I48&amp;":"&amp;J48&amp;"、"&amp;G49&amp;":"&amp;H49&amp;"0～"&amp;I49&amp;":"&amp;J49&amp;"0",IF(AND(AB48&gt;0,AB49&gt;0,H48=0,J48=0,H49&gt;0,J49&gt;0),G48&amp;":"&amp;H48&amp;"0～"&amp;I48&amp;":"&amp;J48&amp;"0、"&amp;G49&amp;":"&amp;H49&amp;"～"&amp;I49&amp;":"&amp;J49)))))))</f>
        <v/>
      </c>
      <c r="Q49" s="92"/>
      <c r="R49" s="93"/>
      <c r="S49" s="75"/>
      <c r="T49" s="169"/>
      <c r="W49" s="45">
        <f t="shared" si="0"/>
        <v>0</v>
      </c>
      <c r="X49" s="46">
        <f t="shared" si="1"/>
        <v>0</v>
      </c>
      <c r="Y49" s="47">
        <f t="shared" si="2"/>
        <v>0</v>
      </c>
      <c r="Z49" s="47">
        <f t="shared" si="3"/>
        <v>0</v>
      </c>
      <c r="AA49" s="48">
        <f>(X49-W49)</f>
        <v>0</v>
      </c>
      <c r="AB49" s="48">
        <f t="shared" si="4"/>
        <v>0</v>
      </c>
      <c r="AC49" s="84"/>
      <c r="AD49" s="71"/>
    </row>
    <row r="50" spans="1:30" ht="15" customHeight="1" x14ac:dyDescent="0.15">
      <c r="A50" s="79"/>
      <c r="B50" s="81"/>
      <c r="C50" s="24"/>
      <c r="D50" s="30"/>
      <c r="E50" s="56"/>
      <c r="F50" s="64"/>
      <c r="G50" s="34"/>
      <c r="H50" s="27"/>
      <c r="I50" s="61"/>
      <c r="J50" s="37"/>
      <c r="K50" s="87"/>
      <c r="M50" s="77" t="str">
        <f>IF(A50=0,"",A50)</f>
        <v/>
      </c>
      <c r="N50" s="108" t="str">
        <f>IF(B50=0,"",B50)</f>
        <v/>
      </c>
      <c r="O50" s="105" t="str">
        <f>IF(AND(AA50=0,AA51=0),"時　　　分　～　　時　　　分",IF(AND(AA50&gt;0,AA51=0,D50=0,F50=0),C50&amp;"時"&amp;D50&amp;"0分 ～ "&amp;E50&amp;"時"&amp;F50&amp;"0分",IF(AND(AA50&gt;0,AA51=0,D50&gt;0,F50&gt;0),C50&amp;"時"&amp;D50&amp;"分 ～ "&amp;E50&amp;"時"&amp;F50&amp;"分",IF(AND(AA50&gt;0,AA51&gt;0,D50=0,F50=0,D51=0,F51=0),C50&amp;"時"&amp;D50&amp;"0分～"&amp;E50&amp;"時"&amp;F50&amp;"0分、"&amp;C51&amp;"時"&amp;D51&amp;"0分～"&amp;E51&amp;"時"&amp;F51&amp;"0分",IF(AND(AA50&gt;0,AA51&gt;0,D50&gt;0,F50&gt;0,D51&gt;0,F51&gt;0),C50&amp;"時"&amp;D50&amp;"分～"&amp;E50&amp;"時"&amp;F50&amp;"分、"&amp;C51&amp;"時"&amp;D51&amp;"分～"&amp;E51&amp;"時"&amp;F51&amp;"分",IF(AND(AA50&gt;0,AA51&gt;0,D50&gt;0,F50&gt;0,D51=0,F51=0),C50&amp;"時"&amp;D50&amp;"分～"&amp;E50&amp;"時"&amp;F50&amp;"分、"&amp;C51&amp;"時"&amp;D51&amp;"0分～"&amp;E51&amp;"時"&amp;F51&amp;"0分",IF(AND(AA50&gt;0,AA51&gt;0,D50=0,F50=0,D51&gt;0,F51&gt;0),C50&amp;"時"&amp;D50&amp;"0分～"&amp;E50&amp;"時"&amp;F50&amp;"0分、"&amp;C51&amp;"時"&amp;D51&amp;"分～"&amp;E51&amp;"時"&amp;F51&amp;"分")))))))</f>
        <v>時　　　分　～　　時　　　分</v>
      </c>
      <c r="P50" s="106"/>
      <c r="Q50" s="109" t="str">
        <f>IF(AC50=0,"",IF(AC50&gt;8,"入力ミス",AC50))</f>
        <v/>
      </c>
      <c r="R50" s="110"/>
      <c r="S50" s="107"/>
      <c r="T50" s="72" t="str">
        <f>IF(K50=0,"",K50)</f>
        <v/>
      </c>
      <c r="W50" s="41">
        <f t="shared" si="0"/>
        <v>0</v>
      </c>
      <c r="X50" s="42">
        <f t="shared" si="1"/>
        <v>0</v>
      </c>
      <c r="Y50" s="43">
        <f t="shared" si="2"/>
        <v>0</v>
      </c>
      <c r="Z50" s="43">
        <f t="shared" si="3"/>
        <v>0</v>
      </c>
      <c r="AA50" s="44">
        <f>(X50-W50)-AB50-AB51</f>
        <v>0</v>
      </c>
      <c r="AB50" s="44">
        <f t="shared" si="4"/>
        <v>0</v>
      </c>
      <c r="AC50" s="83">
        <f>SUM(AA50:AA51)</f>
        <v>0</v>
      </c>
      <c r="AD50" s="70">
        <f>SUM(AB50:AB51)</f>
        <v>0</v>
      </c>
    </row>
    <row r="51" spans="1:30" ht="15" customHeight="1" x14ac:dyDescent="0.15">
      <c r="A51" s="80"/>
      <c r="B51" s="82"/>
      <c r="C51" s="19"/>
      <c r="D51" s="31"/>
      <c r="E51" s="57"/>
      <c r="F51" s="31"/>
      <c r="G51" s="35"/>
      <c r="H51" s="28"/>
      <c r="I51" s="62"/>
      <c r="J51" s="38"/>
      <c r="K51" s="88"/>
      <c r="M51" s="78"/>
      <c r="N51" s="104"/>
      <c r="O51" s="15" t="str">
        <f>IF(AD50=0,"","休憩時間")</f>
        <v/>
      </c>
      <c r="P51" s="40" t="str">
        <f>IF(AND(AB50=0,AB51=0),"",IF(AND(AB50&gt;0,AB51=0,H50=0,J50=0),G50&amp;":"&amp;H50&amp;"0 ～ "&amp;I50&amp;":"&amp;J50&amp;"0",IF(AND(AB50&gt;0,AB51=0,H50&gt;0,J50&gt;0),G50&amp;":"&amp;H50&amp;" ～ "&amp;I50&amp;":"&amp;J50,IF(AND(AB50&gt;0,AB51&gt;0,H50=0,J50=0,H51=0,J51=0),G50&amp;":"&amp;H50&amp;"0～"&amp;I50&amp;":"&amp;J50&amp;"0、"&amp;G51&amp;":"&amp;H51&amp;"0～"&amp;I51&amp;":"&amp;J51&amp;"0",IF(AND(AB50&gt;0,AB51&gt;0,H50&gt;0,J50&gt;0,H51&gt;0,J51&gt;0),G50&amp;":"&amp;H50&amp;"～"&amp;I50&amp;":"&amp;J50&amp;"、"&amp;G51&amp;":"&amp;H51&amp;"～"&amp;I51&amp;":"&amp;J51,IF(AND(AB50&gt;0,AB51&gt;0,H50&gt;0,J50&gt;0,H51=0,J51=0),G50&amp;":"&amp;H50&amp;"～"&amp;I50&amp;":"&amp;J50&amp;"、"&amp;G51&amp;":"&amp;H51&amp;"0～"&amp;I51&amp;":"&amp;J51&amp;"0",IF(AND(AB50&gt;0,AB51&gt;0,H50=0,J50=0,H51&gt;0,J51&gt;0),G50&amp;":"&amp;H50&amp;"0～"&amp;I50&amp;":"&amp;J50&amp;"0、"&amp;G51&amp;":"&amp;H51&amp;"～"&amp;I51&amp;":"&amp;J51)))))))</f>
        <v/>
      </c>
      <c r="Q51" s="92"/>
      <c r="R51" s="93"/>
      <c r="S51" s="75"/>
      <c r="T51" s="73"/>
      <c r="W51" s="45">
        <f t="shared" si="0"/>
        <v>0</v>
      </c>
      <c r="X51" s="46">
        <f t="shared" si="1"/>
        <v>0</v>
      </c>
      <c r="Y51" s="47">
        <f t="shared" si="2"/>
        <v>0</v>
      </c>
      <c r="Z51" s="47">
        <f t="shared" si="3"/>
        <v>0</v>
      </c>
      <c r="AA51" s="48">
        <f>(X51-W51)</f>
        <v>0</v>
      </c>
      <c r="AB51" s="48">
        <f t="shared" si="4"/>
        <v>0</v>
      </c>
      <c r="AC51" s="84"/>
      <c r="AD51" s="71"/>
    </row>
    <row r="52" spans="1:30" ht="15" customHeight="1" x14ac:dyDescent="0.15">
      <c r="A52" s="79"/>
      <c r="B52" s="81"/>
      <c r="C52" s="24"/>
      <c r="D52" s="30"/>
      <c r="E52" s="56"/>
      <c r="F52" s="64"/>
      <c r="G52" s="34"/>
      <c r="H52" s="27"/>
      <c r="I52" s="61"/>
      <c r="J52" s="37"/>
      <c r="K52" s="87"/>
      <c r="M52" s="77" t="str">
        <f>IF(A52=0,"",A52)</f>
        <v/>
      </c>
      <c r="N52" s="108" t="str">
        <f>IF(B52=0,"",B52)</f>
        <v/>
      </c>
      <c r="O52" s="105" t="str">
        <f>IF(AND(AA52=0,AA53=0),"時　　　分　～　　時　　　分",IF(AND(AA52&gt;0,AA53=0,D52=0,F52=0),C52&amp;"時"&amp;D52&amp;"0分 ～ "&amp;E52&amp;"時"&amp;F52&amp;"0分",IF(AND(AA52&gt;0,AA53=0,D52&gt;0,F52&gt;0),C52&amp;"時"&amp;D52&amp;"分 ～ "&amp;E52&amp;"時"&amp;F52&amp;"分",IF(AND(AA52&gt;0,AA53&gt;0,D52=0,F52=0,D53=0,F53=0),C52&amp;"時"&amp;D52&amp;"0分～"&amp;E52&amp;"時"&amp;F52&amp;"0分、"&amp;C53&amp;"時"&amp;D53&amp;"0分～"&amp;E53&amp;"時"&amp;F53&amp;"0分",IF(AND(AA52&gt;0,AA53&gt;0,D52&gt;0,F52&gt;0,D53&gt;0,F53&gt;0),C52&amp;"時"&amp;D52&amp;"分～"&amp;E52&amp;"時"&amp;F52&amp;"分、"&amp;C53&amp;"時"&amp;D53&amp;"分～"&amp;E53&amp;"時"&amp;F53&amp;"分",IF(AND(AA52&gt;0,AA53&gt;0,D52&gt;0,F52&gt;0,D53=0,F53=0),C52&amp;"時"&amp;D52&amp;"分～"&amp;E52&amp;"時"&amp;F52&amp;"分、"&amp;C53&amp;"時"&amp;D53&amp;"0分～"&amp;E53&amp;"時"&amp;F53&amp;"0分",IF(AND(AA52&gt;0,AA53&gt;0,D52=0,F52=0,D53&gt;0,F53&gt;0),C52&amp;"時"&amp;D52&amp;"0分～"&amp;E52&amp;"時"&amp;F52&amp;"0分、"&amp;C53&amp;"時"&amp;D53&amp;"分～"&amp;E53&amp;"時"&amp;F53&amp;"分")))))))</f>
        <v>時　　　分　～　　時　　　分</v>
      </c>
      <c r="P52" s="106"/>
      <c r="Q52" s="109" t="str">
        <f>IF(AC52=0,"",IF(AC52&gt;8,"入力ミス",AC52))</f>
        <v/>
      </c>
      <c r="R52" s="110"/>
      <c r="S52" s="107"/>
      <c r="T52" s="72" t="str">
        <f>IF(K52=0,"",K52)</f>
        <v/>
      </c>
      <c r="W52" s="41">
        <f t="shared" si="0"/>
        <v>0</v>
      </c>
      <c r="X52" s="42">
        <f t="shared" si="1"/>
        <v>0</v>
      </c>
      <c r="Y52" s="43">
        <f t="shared" si="2"/>
        <v>0</v>
      </c>
      <c r="Z52" s="43">
        <f t="shared" si="3"/>
        <v>0</v>
      </c>
      <c r="AA52" s="44">
        <f>(X52-W52)-AB52-AB53</f>
        <v>0</v>
      </c>
      <c r="AB52" s="44">
        <f t="shared" si="4"/>
        <v>0</v>
      </c>
      <c r="AC52" s="83">
        <f>SUM(AA52:AA53)</f>
        <v>0</v>
      </c>
      <c r="AD52" s="70">
        <f>SUM(AB52:AB53)</f>
        <v>0</v>
      </c>
    </row>
    <row r="53" spans="1:30" ht="15" customHeight="1" thickBot="1" x14ac:dyDescent="0.2">
      <c r="A53" s="89"/>
      <c r="B53" s="90"/>
      <c r="C53" s="26"/>
      <c r="D53" s="33"/>
      <c r="E53" s="59"/>
      <c r="F53" s="33"/>
      <c r="G53" s="36"/>
      <c r="H53" s="29"/>
      <c r="I53" s="63"/>
      <c r="J53" s="39"/>
      <c r="K53" s="91"/>
      <c r="M53" s="78"/>
      <c r="N53" s="104"/>
      <c r="O53" s="15" t="str">
        <f>IF(AD52=0,"","休憩時間")</f>
        <v/>
      </c>
      <c r="P53" s="40" t="str">
        <f>IF(AND(AB52=0,AB53=0),"",IF(AND(AB52&gt;0,AB53=0,H52=0,J52=0),G52&amp;":"&amp;H52&amp;"0 ～ "&amp;I52&amp;":"&amp;J52&amp;"0",IF(AND(AB52&gt;0,AB53=0,H52&gt;0,J52&gt;0),G52&amp;":"&amp;H52&amp;" ～ "&amp;I52&amp;":"&amp;J52,IF(AND(AB52&gt;0,AB53&gt;0,H52=0,J52=0,H53=0,J53=0),G52&amp;":"&amp;H52&amp;"0～"&amp;I52&amp;":"&amp;J52&amp;"0、"&amp;G53&amp;":"&amp;H53&amp;"0～"&amp;I53&amp;":"&amp;J53&amp;"0",IF(AND(AB52&gt;0,AB53&gt;0,H52&gt;0,J52&gt;0,H53&gt;0,J53&gt;0),G52&amp;":"&amp;H52&amp;"～"&amp;I52&amp;":"&amp;J52&amp;"、"&amp;G53&amp;":"&amp;H53&amp;"～"&amp;I53&amp;":"&amp;J53,IF(AND(AB52&gt;0,AB53&gt;0,H52&gt;0,J52&gt;0,H53=0,J53=0),G52&amp;":"&amp;H52&amp;"～"&amp;I52&amp;":"&amp;J52&amp;"、"&amp;G53&amp;":"&amp;H53&amp;"0～"&amp;I53&amp;":"&amp;J53&amp;"0",IF(AND(AB52&gt;0,AB53&gt;0,H52=0,J52=0,H53&gt;0,J53&gt;0),G52&amp;":"&amp;H52&amp;"0～"&amp;I52&amp;":"&amp;J52&amp;"0、"&amp;G53&amp;":"&amp;H53&amp;"～"&amp;I53&amp;":"&amp;J53)))))))</f>
        <v/>
      </c>
      <c r="Q53" s="92"/>
      <c r="R53" s="93"/>
      <c r="S53" s="75"/>
      <c r="T53" s="73"/>
      <c r="W53" s="45">
        <f t="shared" si="0"/>
        <v>0</v>
      </c>
      <c r="X53" s="46">
        <f t="shared" si="1"/>
        <v>0</v>
      </c>
      <c r="Y53" s="47">
        <f t="shared" si="2"/>
        <v>0</v>
      </c>
      <c r="Z53" s="47">
        <f t="shared" si="3"/>
        <v>0</v>
      </c>
      <c r="AA53" s="48">
        <f>(X53-W53)</f>
        <v>0</v>
      </c>
      <c r="AB53" s="48">
        <f t="shared" si="4"/>
        <v>0</v>
      </c>
      <c r="AC53" s="84"/>
      <c r="AD53" s="71"/>
    </row>
    <row r="54" spans="1:30" ht="30" customHeight="1" x14ac:dyDescent="0.15">
      <c r="M54" s="4"/>
      <c r="N54" s="5"/>
      <c r="O54" s="5"/>
      <c r="P54" s="8" t="s">
        <v>3</v>
      </c>
      <c r="Q54" s="85" t="str">
        <f>DBCS(SUM(Q10:R53))</f>
        <v>０</v>
      </c>
      <c r="R54" s="86"/>
      <c r="S54" s="13" t="s">
        <v>11</v>
      </c>
      <c r="T54" s="6"/>
    </row>
    <row r="55" spans="1:30" ht="28.5" customHeight="1" x14ac:dyDescent="0.15">
      <c r="M55" s="141" t="s">
        <v>9</v>
      </c>
      <c r="N55" s="142"/>
      <c r="O55" s="142"/>
      <c r="P55" s="142"/>
      <c r="Q55" s="142"/>
      <c r="R55" s="142"/>
      <c r="S55" s="142"/>
      <c r="T55" s="142"/>
    </row>
    <row r="56" spans="1:30" ht="30" customHeight="1" thickBot="1" x14ac:dyDescent="0.2">
      <c r="P56" s="152" t="s">
        <v>26</v>
      </c>
      <c r="Q56" s="152"/>
      <c r="R56" s="1" t="s">
        <v>5</v>
      </c>
      <c r="T56" s="3" t="s">
        <v>4</v>
      </c>
    </row>
    <row r="57" spans="1:30" ht="27" customHeight="1" thickBot="1" x14ac:dyDescent="0.2">
      <c r="P57" s="11" t="s">
        <v>38</v>
      </c>
      <c r="Q57" s="10"/>
      <c r="R57" s="166" t="s">
        <v>35</v>
      </c>
      <c r="S57" s="167"/>
      <c r="T57" s="168"/>
    </row>
  </sheetData>
  <mergeCells count="268">
    <mergeCell ref="S8:S9"/>
    <mergeCell ref="T40:T41"/>
    <mergeCell ref="T42:T43"/>
    <mergeCell ref="T22:T23"/>
    <mergeCell ref="S52:S53"/>
    <mergeCell ref="T52:T53"/>
    <mergeCell ref="AC52:AC53"/>
    <mergeCell ref="T34:T35"/>
    <mergeCell ref="T36:T37"/>
    <mergeCell ref="T24:T25"/>
    <mergeCell ref="T28:T29"/>
    <mergeCell ref="S44:S45"/>
    <mergeCell ref="AC24:AC25"/>
    <mergeCell ref="S22:S23"/>
    <mergeCell ref="S26:S27"/>
    <mergeCell ref="S38:S39"/>
    <mergeCell ref="S36:S37"/>
    <mergeCell ref="S34:S35"/>
    <mergeCell ref="N36:N37"/>
    <mergeCell ref="B32:B33"/>
    <mergeCell ref="A34:A35"/>
    <mergeCell ref="B34:B35"/>
    <mergeCell ref="A1:B1"/>
    <mergeCell ref="C1:D1"/>
    <mergeCell ref="Q4:T6"/>
    <mergeCell ref="T16:T17"/>
    <mergeCell ref="T18:T19"/>
    <mergeCell ref="T20:T21"/>
    <mergeCell ref="O12:P12"/>
    <mergeCell ref="M12:M13"/>
    <mergeCell ref="T14:T15"/>
    <mergeCell ref="T12:T13"/>
    <mergeCell ref="M10:M11"/>
    <mergeCell ref="N10:N11"/>
    <mergeCell ref="Q10:R11"/>
    <mergeCell ref="S10:S11"/>
    <mergeCell ref="O14:P14"/>
    <mergeCell ref="M14:M15"/>
    <mergeCell ref="M16:M17"/>
    <mergeCell ref="N16:N17"/>
    <mergeCell ref="Q16:R17"/>
    <mergeCell ref="S16:S17"/>
    <mergeCell ref="N30:N31"/>
    <mergeCell ref="Q30:R31"/>
    <mergeCell ref="S30:S31"/>
    <mergeCell ref="O30:P30"/>
    <mergeCell ref="Q54:R54"/>
    <mergeCell ref="A52:A53"/>
    <mergeCell ref="B52:B53"/>
    <mergeCell ref="K52:K53"/>
    <mergeCell ref="M52:M53"/>
    <mergeCell ref="N52:N53"/>
    <mergeCell ref="O52:P52"/>
    <mergeCell ref="Q52:R53"/>
    <mergeCell ref="O32:P32"/>
    <mergeCell ref="Q36:R37"/>
    <mergeCell ref="O36:P36"/>
    <mergeCell ref="M34:M35"/>
    <mergeCell ref="N34:N35"/>
    <mergeCell ref="Q38:R39"/>
    <mergeCell ref="O38:P38"/>
    <mergeCell ref="M40:M41"/>
    <mergeCell ref="N40:N41"/>
    <mergeCell ref="Q34:R35"/>
    <mergeCell ref="O34:P34"/>
    <mergeCell ref="M36:M37"/>
    <mergeCell ref="R57:T57"/>
    <mergeCell ref="T46:T47"/>
    <mergeCell ref="T48:T49"/>
    <mergeCell ref="T26:T27"/>
    <mergeCell ref="T44:T45"/>
    <mergeCell ref="T38:T39"/>
    <mergeCell ref="M55:T55"/>
    <mergeCell ref="P56:Q56"/>
    <mergeCell ref="T30:T31"/>
    <mergeCell ref="T32:T33"/>
    <mergeCell ref="M28:M29"/>
    <mergeCell ref="N28:N29"/>
    <mergeCell ref="Q28:R29"/>
    <mergeCell ref="S28:S29"/>
    <mergeCell ref="O28:P28"/>
    <mergeCell ref="M26:M27"/>
    <mergeCell ref="N26:N27"/>
    <mergeCell ref="Q26:R27"/>
    <mergeCell ref="O26:P26"/>
    <mergeCell ref="M32:M33"/>
    <mergeCell ref="N32:N33"/>
    <mergeCell ref="Q32:R33"/>
    <mergeCell ref="S32:S33"/>
    <mergeCell ref="M30:M31"/>
    <mergeCell ref="P4:P6"/>
    <mergeCell ref="N14:N15"/>
    <mergeCell ref="Q14:R15"/>
    <mergeCell ref="N12:N13"/>
    <mergeCell ref="Q12:R13"/>
    <mergeCell ref="O24:P24"/>
    <mergeCell ref="M22:M23"/>
    <mergeCell ref="N22:N23"/>
    <mergeCell ref="Q22:R23"/>
    <mergeCell ref="O22:P22"/>
    <mergeCell ref="O16:P16"/>
    <mergeCell ref="O8:P9"/>
    <mergeCell ref="Q8:R9"/>
    <mergeCell ref="B48:B49"/>
    <mergeCell ref="A22:A23"/>
    <mergeCell ref="B22:B23"/>
    <mergeCell ref="A32:A33"/>
    <mergeCell ref="M1:T1"/>
    <mergeCell ref="Q2:T2"/>
    <mergeCell ref="Q3:T3"/>
    <mergeCell ref="S14:S15"/>
    <mergeCell ref="S12:S13"/>
    <mergeCell ref="M20:M21"/>
    <mergeCell ref="N20:N21"/>
    <mergeCell ref="Q20:R21"/>
    <mergeCell ref="S20:S21"/>
    <mergeCell ref="O20:P20"/>
    <mergeCell ref="M18:M19"/>
    <mergeCell ref="N18:N19"/>
    <mergeCell ref="Q18:R19"/>
    <mergeCell ref="S18:S19"/>
    <mergeCell ref="O18:P18"/>
    <mergeCell ref="T10:T11"/>
    <mergeCell ref="T8:T9"/>
    <mergeCell ref="N8:N9"/>
    <mergeCell ref="M8:M9"/>
    <mergeCell ref="O10:P10"/>
    <mergeCell ref="B10:B11"/>
    <mergeCell ref="C8:F8"/>
    <mergeCell ref="A44:A45"/>
    <mergeCell ref="B44:B45"/>
    <mergeCell ref="A6:A7"/>
    <mergeCell ref="S48:S49"/>
    <mergeCell ref="O48:P48"/>
    <mergeCell ref="M46:M47"/>
    <mergeCell ref="N46:N47"/>
    <mergeCell ref="Q46:R47"/>
    <mergeCell ref="S46:S47"/>
    <mergeCell ref="O46:P46"/>
    <mergeCell ref="Q44:R45"/>
    <mergeCell ref="A16:A17"/>
    <mergeCell ref="B16:B17"/>
    <mergeCell ref="A18:A19"/>
    <mergeCell ref="B18:B19"/>
    <mergeCell ref="B6:B7"/>
    <mergeCell ref="A8:A9"/>
    <mergeCell ref="B8:B9"/>
    <mergeCell ref="A14:A15"/>
    <mergeCell ref="B14:B15"/>
    <mergeCell ref="A12:A13"/>
    <mergeCell ref="A48:A49"/>
    <mergeCell ref="A46:A47"/>
    <mergeCell ref="B46:B47"/>
    <mergeCell ref="K8:K9"/>
    <mergeCell ref="K10:K11"/>
    <mergeCell ref="A40:A41"/>
    <mergeCell ref="B40:B41"/>
    <mergeCell ref="A42:A43"/>
    <mergeCell ref="B42:B43"/>
    <mergeCell ref="A36:A37"/>
    <mergeCell ref="B36:B37"/>
    <mergeCell ref="A38:A39"/>
    <mergeCell ref="B38:B39"/>
    <mergeCell ref="B12:B13"/>
    <mergeCell ref="B20:B21"/>
    <mergeCell ref="A24:A25"/>
    <mergeCell ref="B24:B25"/>
    <mergeCell ref="A26:A27"/>
    <mergeCell ref="B26:B27"/>
    <mergeCell ref="A20:A21"/>
    <mergeCell ref="A28:A29"/>
    <mergeCell ref="B28:B29"/>
    <mergeCell ref="A30:A31"/>
    <mergeCell ref="B30:B31"/>
    <mergeCell ref="A10:A11"/>
    <mergeCell ref="AD10:AD11"/>
    <mergeCell ref="AD12:AD13"/>
    <mergeCell ref="AD14:AD15"/>
    <mergeCell ref="AC16:AC17"/>
    <mergeCell ref="AD16:AD17"/>
    <mergeCell ref="AC12:AC13"/>
    <mergeCell ref="AC14:AC15"/>
    <mergeCell ref="AC10:AC11"/>
    <mergeCell ref="AC22:AC23"/>
    <mergeCell ref="AD22:AD23"/>
    <mergeCell ref="AD34:AD35"/>
    <mergeCell ref="AC36:AC37"/>
    <mergeCell ref="AD36:AD37"/>
    <mergeCell ref="K12:K13"/>
    <mergeCell ref="K14:K15"/>
    <mergeCell ref="K16:K17"/>
    <mergeCell ref="K18:K19"/>
    <mergeCell ref="AD24:AD25"/>
    <mergeCell ref="AC18:AC19"/>
    <mergeCell ref="AD18:AD19"/>
    <mergeCell ref="AC20:AC21"/>
    <mergeCell ref="AD20:AD21"/>
    <mergeCell ref="AC30:AC31"/>
    <mergeCell ref="AD30:AD31"/>
    <mergeCell ref="AC32:AC33"/>
    <mergeCell ref="AD32:AD33"/>
    <mergeCell ref="AC26:AC27"/>
    <mergeCell ref="AD26:AD27"/>
    <mergeCell ref="AC28:AC29"/>
    <mergeCell ref="AD28:AD29"/>
    <mergeCell ref="M24:M25"/>
    <mergeCell ref="N24:N25"/>
    <mergeCell ref="Q24:R25"/>
    <mergeCell ref="S24:S25"/>
    <mergeCell ref="AD48:AD49"/>
    <mergeCell ref="AC42:AC43"/>
    <mergeCell ref="AD42:AD43"/>
    <mergeCell ref="AC44:AC45"/>
    <mergeCell ref="AD44:AD45"/>
    <mergeCell ref="AC38:AC39"/>
    <mergeCell ref="K32:K33"/>
    <mergeCell ref="K34:K35"/>
    <mergeCell ref="K20:K21"/>
    <mergeCell ref="K22:K23"/>
    <mergeCell ref="K24:K25"/>
    <mergeCell ref="K26:K27"/>
    <mergeCell ref="K44:K45"/>
    <mergeCell ref="K46:K47"/>
    <mergeCell ref="K48:K49"/>
    <mergeCell ref="M48:M49"/>
    <mergeCell ref="N48:N49"/>
    <mergeCell ref="Q48:R49"/>
    <mergeCell ref="AC46:AC47"/>
    <mergeCell ref="AD46:AD47"/>
    <mergeCell ref="AC48:AC49"/>
    <mergeCell ref="AD38:AD39"/>
    <mergeCell ref="AC40:AC41"/>
    <mergeCell ref="AD40:AD41"/>
    <mergeCell ref="AD52:AD53"/>
    <mergeCell ref="A50:A51"/>
    <mergeCell ref="B50:B51"/>
    <mergeCell ref="K50:K51"/>
    <mergeCell ref="S50:S51"/>
    <mergeCell ref="T50:T51"/>
    <mergeCell ref="M50:M51"/>
    <mergeCell ref="N50:N51"/>
    <mergeCell ref="O50:P50"/>
    <mergeCell ref="Q50:R51"/>
    <mergeCell ref="AD50:AD51"/>
    <mergeCell ref="F1:G1"/>
    <mergeCell ref="H1:I1"/>
    <mergeCell ref="AC50:AC51"/>
    <mergeCell ref="K36:K37"/>
    <mergeCell ref="K38:K39"/>
    <mergeCell ref="K40:K41"/>
    <mergeCell ref="K42:K43"/>
    <mergeCell ref="K28:K29"/>
    <mergeCell ref="K30:K31"/>
    <mergeCell ref="AC34:AC35"/>
    <mergeCell ref="G8:J8"/>
    <mergeCell ref="O44:P44"/>
    <mergeCell ref="M42:M43"/>
    <mergeCell ref="N42:N43"/>
    <mergeCell ref="Q42:R43"/>
    <mergeCell ref="S42:S43"/>
    <mergeCell ref="O42:P42"/>
    <mergeCell ref="M44:M45"/>
    <mergeCell ref="N44:N45"/>
    <mergeCell ref="Q40:R41"/>
    <mergeCell ref="S40:S41"/>
    <mergeCell ref="O40:P40"/>
    <mergeCell ref="M38:M39"/>
    <mergeCell ref="N38:N39"/>
  </mergeCells>
  <phoneticPr fontId="1"/>
  <conditionalFormatting sqref="Q1:R2 Q7:R56 Q58:R65536 Q57">
    <cfRule type="cellIs" dxfId="2" priority="3" stopIfTrue="1" operator="equal">
      <formula>"入力ミス"</formula>
    </cfRule>
  </conditionalFormatting>
  <conditionalFormatting sqref="Q3:R6">
    <cfRule type="cellIs" dxfId="1" priority="2" stopIfTrue="1" operator="equal">
      <formula>"入力ミス"</formula>
    </cfRule>
  </conditionalFormatting>
  <conditionalFormatting sqref="R57">
    <cfRule type="cellIs" dxfId="0" priority="1" stopIfTrue="1" operator="equal">
      <formula>"入力ミス"</formula>
    </cfRule>
  </conditionalFormatting>
  <printOptions horizontalCentered="1" verticalCentered="1"/>
  <pageMargins left="0.98425196850393704" right="0.19685039370078741" top="7.874015748031496E-2" bottom="0" header="0.31496062992125984" footer="0.19685039370078741"/>
  <pageSetup paperSize="9" scale="92" orientation="portrait"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出勤簿 入力方法</vt:lpstr>
      <vt:lpstr>9月分</vt:lpstr>
      <vt:lpstr>10月分</vt:lpstr>
      <vt:lpstr>11月分</vt:lpstr>
      <vt:lpstr>12月分</vt:lpstr>
      <vt:lpstr>1月分</vt:lpstr>
      <vt:lpstr>'10月分'!Print_Area</vt:lpstr>
      <vt:lpstr>'11月分'!Print_Area</vt:lpstr>
      <vt:lpstr>'12月分'!Print_Area</vt:lpstr>
      <vt:lpstr>'1月分'!Print_Area</vt:lpstr>
      <vt:lpstr>'9月分'!Print_Area</vt:lpstr>
      <vt:lpstr>'出勤簿 入力方法'!Print_Area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ig-soumu-03</cp:lastModifiedBy>
  <cp:lastPrinted>2016-05-24T00:14:48Z</cp:lastPrinted>
  <dcterms:created xsi:type="dcterms:W3CDTF">2003-09-26T00:17:46Z</dcterms:created>
  <dcterms:modified xsi:type="dcterms:W3CDTF">2024-07-11T06:41:58Z</dcterms:modified>
</cp:coreProperties>
</file>