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drawings/drawing4.xml" ContentType="application/vnd.openxmlformats-officedocument.drawing+xml"/>
  <Override PartName="/xl/comments5.xml" ContentType="application/vnd.openxmlformats-officedocument.spreadsheetml.comments+xml"/>
  <Override PartName="/xl/drawings/drawing5.xml" ContentType="application/vnd.openxmlformats-officedocument.drawing+xml"/>
  <Override PartName="/xl/comments6.xml" ContentType="application/vnd.openxmlformats-officedocument.spreadsheetml.comments+xml"/>
  <Override PartName="/xl/drawings/drawing6.xml" ContentType="application/vnd.openxmlformats-officedocument.drawing+xml"/>
  <Override PartName="/xl/comments7.xml" ContentType="application/vnd.openxmlformats-officedocument.spreadsheetml.comments+xml"/>
  <Override PartName="/xl/drawings/drawing7.xml" ContentType="application/vnd.openxmlformats-officedocument.drawing+xml"/>
  <Override PartName="/xl/comments8.xml" ContentType="application/vnd.openxmlformats-officedocument.spreadsheetml.comments+xml"/>
  <Override PartName="/xl/drawings/drawing8.xml" ContentType="application/vnd.openxmlformats-officedocument.drawing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\\10.2.74.188\Public\20総務係\20総務係\1-5.ＲＡ・ＴＡ\◎RA\R7\2025一般RA\02_採用手続書類\ＨＰ用書類（大学院教務に依頼）\"/>
    </mc:Choice>
  </mc:AlternateContent>
  <xr:revisionPtr revIDLastSave="0" documentId="13_ncr:1_{89ABF6E8-39DE-4470-9061-7C1862C06E08}" xr6:coauthVersionLast="36" xr6:coauthVersionMax="47" xr10:uidLastSave="{00000000-0000-0000-0000-000000000000}"/>
  <bookViews>
    <workbookView xWindow="0" yWindow="0" windowWidth="28800" windowHeight="12015" tabRatio="709" activeTab="1" xr2:uid="{00000000-000D-0000-FFFF-FFFF00000000}"/>
  </bookViews>
  <sheets>
    <sheet name="勤務計画書 入力方法" sheetId="30" r:id="rId1"/>
    <sheet name="アルバイト状況" sheetId="28" r:id="rId2"/>
    <sheet name="7月分" sheetId="29" r:id="rId3"/>
    <sheet name="8月分" sheetId="27" r:id="rId4"/>
    <sheet name="9月分" sheetId="26" r:id="rId5"/>
    <sheet name="10月分" sheetId="19" r:id="rId6"/>
    <sheet name="11月分" sheetId="20" r:id="rId7"/>
    <sheet name="12月分" sheetId="21" r:id="rId8"/>
    <sheet name="1月分" sheetId="22" r:id="rId9"/>
  </sheets>
  <definedNames>
    <definedName name="_xlnm._FilterDatabase" localSheetId="2" hidden="1">'7月分'!$A$1:$K$53</definedName>
    <definedName name="_xlnm.Print_Area" localSheetId="5">'10月分'!$M$1:$R$54</definedName>
    <definedName name="_xlnm.Print_Area" localSheetId="6">'11月分'!$M$1:$R$54</definedName>
    <definedName name="_xlnm.Print_Area" localSheetId="7">'12月分'!$M$1:$R$54</definedName>
    <definedName name="_xlnm.Print_Area" localSheetId="8">'1月分'!$M$1:$R$54</definedName>
    <definedName name="_xlnm.Print_Area" localSheetId="2">'7月分'!$M$1:$R$54</definedName>
    <definedName name="_xlnm.Print_Area" localSheetId="3">'8月分'!$M$1:$R$56</definedName>
    <definedName name="_xlnm.Print_Area" localSheetId="4">'9月分'!$M$1:$R$54</definedName>
    <definedName name="_xlnm.Print_Area" localSheetId="1">アルバイト状況!$A$2:$V$28</definedName>
    <definedName name="_xlnm.Print_Area" localSheetId="0">'勤務計画書 入力方法'!$A$1:$R$42</definedName>
  </definedNames>
  <calcPr calcId="191029"/>
</workbook>
</file>

<file path=xl/calcChain.xml><?xml version="1.0" encoding="utf-8"?>
<calcChain xmlns="http://schemas.openxmlformats.org/spreadsheetml/2006/main">
  <c r="H1" i="22" l="1"/>
  <c r="H1" i="21" l="1"/>
  <c r="H1" i="27"/>
  <c r="H1" i="20"/>
  <c r="H1" i="19"/>
  <c r="H1" i="26"/>
  <c r="H1" i="29" l="1"/>
  <c r="V10" i="30" l="1"/>
  <c r="U10" i="30"/>
  <c r="X10" i="30"/>
  <c r="Z10" i="30" s="1"/>
  <c r="W10" i="30"/>
  <c r="X11" i="30"/>
  <c r="W11" i="30"/>
  <c r="V11" i="30"/>
  <c r="U11" i="30"/>
  <c r="Y11" i="30" s="1"/>
  <c r="V12" i="30"/>
  <c r="U12" i="30"/>
  <c r="X12" i="30"/>
  <c r="W12" i="30"/>
  <c r="Z12" i="30" s="1"/>
  <c r="X13" i="30"/>
  <c r="W13" i="30"/>
  <c r="Z13" i="30" s="1"/>
  <c r="V13" i="30"/>
  <c r="U13" i="30"/>
  <c r="V14" i="30"/>
  <c r="U14" i="30"/>
  <c r="Y14" i="30" s="1"/>
  <c r="X14" i="30"/>
  <c r="Z14" i="30" s="1"/>
  <c r="P15" i="30" s="1"/>
  <c r="W14" i="30"/>
  <c r="X15" i="30"/>
  <c r="W15" i="30"/>
  <c r="Z15" i="30"/>
  <c r="V15" i="30"/>
  <c r="U15" i="30"/>
  <c r="Y15" i="30"/>
  <c r="V16" i="30"/>
  <c r="U16" i="30"/>
  <c r="X16" i="30"/>
  <c r="W16" i="30"/>
  <c r="Z16" i="30"/>
  <c r="X17" i="30"/>
  <c r="W17" i="30"/>
  <c r="V17" i="30"/>
  <c r="U17" i="30"/>
  <c r="Y17" i="30"/>
  <c r="V18" i="30"/>
  <c r="U18" i="30"/>
  <c r="X18" i="30"/>
  <c r="Z18" i="30" s="1"/>
  <c r="W18" i="30"/>
  <c r="X19" i="30"/>
  <c r="W19" i="30"/>
  <c r="Z19" i="30"/>
  <c r="V19" i="30"/>
  <c r="Y19" i="30" s="1"/>
  <c r="U19" i="30"/>
  <c r="V20" i="30"/>
  <c r="U20" i="30"/>
  <c r="X20" i="30"/>
  <c r="Z20" i="30" s="1"/>
  <c r="P21" i="30" s="1"/>
  <c r="W20" i="30"/>
  <c r="X21" i="30"/>
  <c r="W21" i="30"/>
  <c r="Z21" i="30"/>
  <c r="V21" i="30"/>
  <c r="U21" i="30"/>
  <c r="Y21" i="30" s="1"/>
  <c r="V22" i="30"/>
  <c r="U22" i="30"/>
  <c r="X22" i="30"/>
  <c r="Z22" i="30" s="1"/>
  <c r="W22" i="30"/>
  <c r="X23" i="30"/>
  <c r="Z23" i="30" s="1"/>
  <c r="W23" i="30"/>
  <c r="V23" i="30"/>
  <c r="U23" i="30"/>
  <c r="Y23" i="30"/>
  <c r="V24" i="30"/>
  <c r="U24" i="30"/>
  <c r="X24" i="30"/>
  <c r="W24" i="30"/>
  <c r="Z24" i="30" s="1"/>
  <c r="X25" i="30"/>
  <c r="W25" i="30"/>
  <c r="Z25" i="30" s="1"/>
  <c r="V25" i="30"/>
  <c r="U25" i="30"/>
  <c r="V26" i="30"/>
  <c r="U26" i="30"/>
  <c r="X26" i="30"/>
  <c r="W26" i="30"/>
  <c r="Z26" i="30"/>
  <c r="X27" i="30"/>
  <c r="W27" i="30"/>
  <c r="Z27" i="30" s="1"/>
  <c r="V27" i="30"/>
  <c r="U27" i="30"/>
  <c r="Y27" i="30"/>
  <c r="V28" i="30"/>
  <c r="U28" i="30"/>
  <c r="X28" i="30"/>
  <c r="W28" i="30"/>
  <c r="Z28" i="30"/>
  <c r="X29" i="30"/>
  <c r="Z29" i="30" s="1"/>
  <c r="W29" i="30"/>
  <c r="V29" i="30"/>
  <c r="U29" i="30"/>
  <c r="Y29" i="30"/>
  <c r="V30" i="30"/>
  <c r="U30" i="30"/>
  <c r="X30" i="30"/>
  <c r="W30" i="30"/>
  <c r="Z30" i="30" s="1"/>
  <c r="X31" i="30"/>
  <c r="W31" i="30"/>
  <c r="Z31" i="30"/>
  <c r="V31" i="30"/>
  <c r="U31" i="30"/>
  <c r="V32" i="30"/>
  <c r="U32" i="30"/>
  <c r="X32" i="30"/>
  <c r="Z32" i="30" s="1"/>
  <c r="W32" i="30"/>
  <c r="X33" i="30"/>
  <c r="W33" i="30"/>
  <c r="Z33" i="30"/>
  <c r="Y32" i="30"/>
  <c r="V33" i="30"/>
  <c r="U33" i="30"/>
  <c r="Y33" i="30" s="1"/>
  <c r="V34" i="30"/>
  <c r="U34" i="30"/>
  <c r="X34" i="30"/>
  <c r="W34" i="30"/>
  <c r="Z34" i="30" s="1"/>
  <c r="X35" i="30"/>
  <c r="W35" i="30"/>
  <c r="V35" i="30"/>
  <c r="U35" i="30"/>
  <c r="Y35" i="30" s="1"/>
  <c r="V36" i="30"/>
  <c r="U36" i="30"/>
  <c r="X36" i="30"/>
  <c r="W36" i="30"/>
  <c r="Z36" i="30"/>
  <c r="X37" i="30"/>
  <c r="W37" i="30"/>
  <c r="Z37" i="30" s="1"/>
  <c r="Y36" i="30"/>
  <c r="V37" i="30"/>
  <c r="Y37" i="30" s="1"/>
  <c r="U37" i="30"/>
  <c r="V38" i="30"/>
  <c r="U38" i="30"/>
  <c r="X38" i="30"/>
  <c r="W38" i="30"/>
  <c r="Z38" i="30"/>
  <c r="X39" i="30"/>
  <c r="W39" i="30"/>
  <c r="Z39" i="30" s="1"/>
  <c r="V39" i="30"/>
  <c r="U39" i="30"/>
  <c r="Y39" i="30"/>
  <c r="V40" i="30"/>
  <c r="U40" i="30"/>
  <c r="X40" i="30"/>
  <c r="W40" i="30"/>
  <c r="Z40" i="30"/>
  <c r="X41" i="30"/>
  <c r="Z41" i="30" s="1"/>
  <c r="W41" i="30"/>
  <c r="V41" i="30"/>
  <c r="U41" i="30"/>
  <c r="Y41" i="30"/>
  <c r="R40" i="30"/>
  <c r="N40" i="30"/>
  <c r="M40" i="30"/>
  <c r="R38" i="30"/>
  <c r="N38" i="30"/>
  <c r="M38" i="30"/>
  <c r="R36" i="30"/>
  <c r="N36" i="30"/>
  <c r="M36" i="30"/>
  <c r="R34" i="30"/>
  <c r="N34" i="30"/>
  <c r="M34" i="30"/>
  <c r="R32" i="30"/>
  <c r="N32" i="30"/>
  <c r="M32" i="30"/>
  <c r="R30" i="30"/>
  <c r="N30" i="30"/>
  <c r="M30" i="30"/>
  <c r="R28" i="30"/>
  <c r="N28" i="30"/>
  <c r="M28" i="30"/>
  <c r="R26" i="30"/>
  <c r="N26" i="30"/>
  <c r="M26" i="30"/>
  <c r="R24" i="30"/>
  <c r="N24" i="30"/>
  <c r="M24" i="30"/>
  <c r="R22" i="30"/>
  <c r="N22" i="30"/>
  <c r="M22" i="30"/>
  <c r="AB20" i="30"/>
  <c r="O21" i="30" s="1"/>
  <c r="R20" i="30"/>
  <c r="N20" i="30"/>
  <c r="M20" i="30"/>
  <c r="R18" i="30"/>
  <c r="N18" i="30"/>
  <c r="M18" i="30"/>
  <c r="R16" i="30"/>
  <c r="N16" i="30"/>
  <c r="M16" i="30"/>
  <c r="AB14" i="30"/>
  <c r="O15" i="30" s="1"/>
  <c r="R14" i="30"/>
  <c r="N14" i="30"/>
  <c r="M14" i="30"/>
  <c r="R12" i="30"/>
  <c r="N12" i="30"/>
  <c r="M12" i="30"/>
  <c r="R10" i="30"/>
  <c r="N10" i="30"/>
  <c r="M10" i="30"/>
  <c r="N6" i="30"/>
  <c r="Q4" i="30"/>
  <c r="Q3" i="30"/>
  <c r="P3" i="30"/>
  <c r="Q2" i="30"/>
  <c r="N16" i="22"/>
  <c r="N18" i="22"/>
  <c r="N20" i="22"/>
  <c r="N22" i="22"/>
  <c r="N24" i="22"/>
  <c r="N26" i="22"/>
  <c r="N28" i="22"/>
  <c r="N30" i="22"/>
  <c r="N32" i="22"/>
  <c r="N34" i="22"/>
  <c r="N36" i="22"/>
  <c r="N38" i="22"/>
  <c r="N40" i="22"/>
  <c r="N42" i="22"/>
  <c r="N44" i="22"/>
  <c r="N46" i="22"/>
  <c r="P3" i="27"/>
  <c r="Q4" i="22"/>
  <c r="P3" i="22"/>
  <c r="Q4" i="21"/>
  <c r="P3" i="21"/>
  <c r="Q4" i="20"/>
  <c r="P3" i="20"/>
  <c r="Q4" i="19"/>
  <c r="P3" i="19"/>
  <c r="Q4" i="26"/>
  <c r="P3" i="26"/>
  <c r="Q4" i="27"/>
  <c r="X53" i="29"/>
  <c r="W53" i="29"/>
  <c r="V53" i="29"/>
  <c r="U53" i="29"/>
  <c r="X52" i="29"/>
  <c r="W52" i="29"/>
  <c r="V52" i="29"/>
  <c r="U52" i="29"/>
  <c r="R52" i="29"/>
  <c r="N52" i="29"/>
  <c r="M52" i="29"/>
  <c r="X51" i="29"/>
  <c r="W51" i="29"/>
  <c r="Z51" i="29" s="1"/>
  <c r="AB50" i="29" s="1"/>
  <c r="O51" i="29" s="1"/>
  <c r="V51" i="29"/>
  <c r="Y51" i="29" s="1"/>
  <c r="U51" i="29"/>
  <c r="X50" i="29"/>
  <c r="W50" i="29"/>
  <c r="V50" i="29"/>
  <c r="U50" i="29"/>
  <c r="R50" i="29"/>
  <c r="N50" i="29"/>
  <c r="M50" i="29"/>
  <c r="X49" i="29"/>
  <c r="W49" i="29"/>
  <c r="V49" i="29"/>
  <c r="U49" i="29"/>
  <c r="Y49" i="29" s="1"/>
  <c r="X48" i="29"/>
  <c r="W48" i="29"/>
  <c r="V48" i="29"/>
  <c r="U48" i="29"/>
  <c r="R48" i="29"/>
  <c r="N48" i="29"/>
  <c r="M48" i="29"/>
  <c r="X47" i="29"/>
  <c r="Z47" i="29" s="1"/>
  <c r="W47" i="29"/>
  <c r="V47" i="29"/>
  <c r="Y47" i="29" s="1"/>
  <c r="U47" i="29"/>
  <c r="X46" i="29"/>
  <c r="Z46" i="29" s="1"/>
  <c r="W46" i="29"/>
  <c r="V46" i="29"/>
  <c r="U46" i="29"/>
  <c r="R46" i="29"/>
  <c r="N46" i="29"/>
  <c r="M46" i="29"/>
  <c r="X45" i="29"/>
  <c r="W45" i="29"/>
  <c r="Z45" i="29" s="1"/>
  <c r="V45" i="29"/>
  <c r="U45" i="29"/>
  <c r="Y45" i="29" s="1"/>
  <c r="X44" i="29"/>
  <c r="W44" i="29"/>
  <c r="V44" i="29"/>
  <c r="U44" i="29"/>
  <c r="R44" i="29"/>
  <c r="N44" i="29"/>
  <c r="M44" i="29"/>
  <c r="X43" i="29"/>
  <c r="Z43" i="29" s="1"/>
  <c r="W43" i="29"/>
  <c r="V43" i="29"/>
  <c r="U43" i="29"/>
  <c r="Y43" i="29"/>
  <c r="X42" i="29"/>
  <c r="W42" i="29"/>
  <c r="V42" i="29"/>
  <c r="U42" i="29"/>
  <c r="R42" i="29"/>
  <c r="N42" i="29"/>
  <c r="M42" i="29"/>
  <c r="X41" i="29"/>
  <c r="Z41" i="29" s="1"/>
  <c r="W41" i="29"/>
  <c r="V41" i="29"/>
  <c r="Y41" i="29" s="1"/>
  <c r="U41" i="29"/>
  <c r="X40" i="29"/>
  <c r="Z40" i="29" s="1"/>
  <c r="AB40" i="29" s="1"/>
  <c r="O41" i="29" s="1"/>
  <c r="W40" i="29"/>
  <c r="V40" i="29"/>
  <c r="U40" i="29"/>
  <c r="R40" i="29"/>
  <c r="N40" i="29"/>
  <c r="M40" i="29"/>
  <c r="X39" i="29"/>
  <c r="W39" i="29"/>
  <c r="V39" i="29"/>
  <c r="Y39" i="29" s="1"/>
  <c r="U39" i="29"/>
  <c r="X38" i="29"/>
  <c r="W38" i="29"/>
  <c r="V38" i="29"/>
  <c r="U38" i="29"/>
  <c r="R38" i="29"/>
  <c r="N38" i="29"/>
  <c r="M38" i="29"/>
  <c r="X37" i="29"/>
  <c r="Z37" i="29" s="1"/>
  <c r="W37" i="29"/>
  <c r="V37" i="29"/>
  <c r="U37" i="29"/>
  <c r="X36" i="29"/>
  <c r="W36" i="29"/>
  <c r="Z36" i="29" s="1"/>
  <c r="V36" i="29"/>
  <c r="Y36" i="29" s="1"/>
  <c r="U36" i="29"/>
  <c r="R36" i="29"/>
  <c r="N36" i="29"/>
  <c r="M36" i="29"/>
  <c r="X35" i="29"/>
  <c r="W35" i="29"/>
  <c r="Z35" i="29" s="1"/>
  <c r="V35" i="29"/>
  <c r="U35" i="29"/>
  <c r="X34" i="29"/>
  <c r="W34" i="29"/>
  <c r="V34" i="29"/>
  <c r="U34" i="29"/>
  <c r="R34" i="29"/>
  <c r="N34" i="29"/>
  <c r="M34" i="29"/>
  <c r="X33" i="29"/>
  <c r="W33" i="29"/>
  <c r="V33" i="29"/>
  <c r="Y33" i="29" s="1"/>
  <c r="U33" i="29"/>
  <c r="X32" i="29"/>
  <c r="W32" i="29"/>
  <c r="V32" i="29"/>
  <c r="U32" i="29"/>
  <c r="Y32" i="29" s="1"/>
  <c r="R32" i="29"/>
  <c r="N32" i="29"/>
  <c r="M32" i="29"/>
  <c r="X31" i="29"/>
  <c r="Z31" i="29" s="1"/>
  <c r="W31" i="29"/>
  <c r="V31" i="29"/>
  <c r="U31" i="29"/>
  <c r="X30" i="29"/>
  <c r="W30" i="29"/>
  <c r="V30" i="29"/>
  <c r="U30" i="29"/>
  <c r="Y30" i="29" s="1"/>
  <c r="R30" i="29"/>
  <c r="N30" i="29"/>
  <c r="M30" i="29"/>
  <c r="X29" i="29"/>
  <c r="W29" i="29"/>
  <c r="V29" i="29"/>
  <c r="U29" i="29"/>
  <c r="Y29" i="29" s="1"/>
  <c r="X28" i="29"/>
  <c r="Z28" i="29" s="1"/>
  <c r="W28" i="29"/>
  <c r="V28" i="29"/>
  <c r="U28" i="29"/>
  <c r="R28" i="29"/>
  <c r="N28" i="29"/>
  <c r="M28" i="29"/>
  <c r="X27" i="29"/>
  <c r="W27" i="29"/>
  <c r="V27" i="29"/>
  <c r="U27" i="29"/>
  <c r="X26" i="29"/>
  <c r="W26" i="29"/>
  <c r="V26" i="29"/>
  <c r="U26" i="29"/>
  <c r="R26" i="29"/>
  <c r="N26" i="29"/>
  <c r="M26" i="29"/>
  <c r="X25" i="29"/>
  <c r="Z25" i="29" s="1"/>
  <c r="W25" i="29"/>
  <c r="V25" i="29"/>
  <c r="Y25" i="29" s="1"/>
  <c r="U25" i="29"/>
  <c r="X24" i="29"/>
  <c r="W24" i="29"/>
  <c r="V24" i="29"/>
  <c r="U24" i="29"/>
  <c r="R24" i="29"/>
  <c r="N24" i="29"/>
  <c r="M24" i="29"/>
  <c r="X23" i="29"/>
  <c r="Z23" i="29" s="1"/>
  <c r="W23" i="29"/>
  <c r="V23" i="29"/>
  <c r="U23" i="29"/>
  <c r="X22" i="29"/>
  <c r="W22" i="29"/>
  <c r="V22" i="29"/>
  <c r="U22" i="29"/>
  <c r="R22" i="29"/>
  <c r="N22" i="29"/>
  <c r="M22" i="29"/>
  <c r="X21" i="29"/>
  <c r="W21" i="29"/>
  <c r="V21" i="29"/>
  <c r="U21" i="29"/>
  <c r="X20" i="29"/>
  <c r="W20" i="29"/>
  <c r="V20" i="29"/>
  <c r="U20" i="29"/>
  <c r="R20" i="29"/>
  <c r="N20" i="29"/>
  <c r="M20" i="29"/>
  <c r="X19" i="29"/>
  <c r="W19" i="29"/>
  <c r="V19" i="29"/>
  <c r="Y19" i="29" s="1"/>
  <c r="U19" i="29"/>
  <c r="X18" i="29"/>
  <c r="W18" i="29"/>
  <c r="V18" i="29"/>
  <c r="U18" i="29"/>
  <c r="R18" i="29"/>
  <c r="N18" i="29"/>
  <c r="M18" i="29"/>
  <c r="X17" i="29"/>
  <c r="W17" i="29"/>
  <c r="Z17" i="29"/>
  <c r="AB16" i="29" s="1"/>
  <c r="O17" i="29" s="1"/>
  <c r="V17" i="29"/>
  <c r="U17" i="29"/>
  <c r="X16" i="29"/>
  <c r="W16" i="29"/>
  <c r="V16" i="29"/>
  <c r="U16" i="29"/>
  <c r="R16" i="29"/>
  <c r="N16" i="29"/>
  <c r="M16" i="29"/>
  <c r="X15" i="29"/>
  <c r="W15" i="29"/>
  <c r="V15" i="29"/>
  <c r="Y15" i="29" s="1"/>
  <c r="U15" i="29"/>
  <c r="X14" i="29"/>
  <c r="W14" i="29"/>
  <c r="V14" i="29"/>
  <c r="U14" i="29"/>
  <c r="R14" i="29"/>
  <c r="N14" i="29"/>
  <c r="M14" i="29"/>
  <c r="X13" i="29"/>
  <c r="W13" i="29"/>
  <c r="V13" i="29"/>
  <c r="U13" i="29"/>
  <c r="X12" i="29"/>
  <c r="W12" i="29"/>
  <c r="V12" i="29"/>
  <c r="U12" i="29"/>
  <c r="R12" i="29"/>
  <c r="N12" i="29"/>
  <c r="M12" i="29"/>
  <c r="X11" i="29"/>
  <c r="Z11" i="29" s="1"/>
  <c r="W11" i="29"/>
  <c r="V11" i="29"/>
  <c r="U11" i="29"/>
  <c r="X10" i="29"/>
  <c r="Z10" i="29" s="1"/>
  <c r="W10" i="29"/>
  <c r="V10" i="29"/>
  <c r="U10" i="29"/>
  <c r="R10" i="29"/>
  <c r="N10" i="29"/>
  <c r="M10" i="29"/>
  <c r="N6" i="29"/>
  <c r="Q4" i="29"/>
  <c r="Q3" i="29"/>
  <c r="Q3" i="26" s="1"/>
  <c r="P3" i="29"/>
  <c r="Q2" i="29"/>
  <c r="Z52" i="29"/>
  <c r="Z12" i="29"/>
  <c r="Y31" i="29"/>
  <c r="Z50" i="29"/>
  <c r="Y53" i="29"/>
  <c r="Z18" i="29"/>
  <c r="Z27" i="29"/>
  <c r="Z14" i="29"/>
  <c r="Y17" i="29"/>
  <c r="Z22" i="29"/>
  <c r="Z34" i="29"/>
  <c r="AB34" i="29" s="1"/>
  <c r="O35" i="29" s="1"/>
  <c r="Z20" i="29"/>
  <c r="Z19" i="29"/>
  <c r="Y21" i="29"/>
  <c r="Q3" i="27"/>
  <c r="Q3" i="21"/>
  <c r="Q3" i="19"/>
  <c r="Q3" i="20"/>
  <c r="Z33" i="29"/>
  <c r="Y27" i="29"/>
  <c r="Y23" i="29"/>
  <c r="Z30" i="29"/>
  <c r="Z26" i="29"/>
  <c r="Y35" i="29"/>
  <c r="Y37" i="29"/>
  <c r="Z16" i="29"/>
  <c r="Z29" i="29"/>
  <c r="Z32" i="29"/>
  <c r="Z48" i="29"/>
  <c r="P51" i="29"/>
  <c r="Z24" i="29"/>
  <c r="X53" i="27"/>
  <c r="W53" i="27"/>
  <c r="Z53" i="27" s="1"/>
  <c r="P53" i="27" s="1"/>
  <c r="V53" i="27"/>
  <c r="U53" i="27"/>
  <c r="Y53" i="27" s="1"/>
  <c r="X52" i="27"/>
  <c r="Z52" i="27" s="1"/>
  <c r="W52" i="27"/>
  <c r="V52" i="27"/>
  <c r="U52" i="27"/>
  <c r="R52" i="27"/>
  <c r="N52" i="27"/>
  <c r="M52" i="27"/>
  <c r="V50" i="27"/>
  <c r="U50" i="27"/>
  <c r="X50" i="27"/>
  <c r="Z50" i="27" s="1"/>
  <c r="AB50" i="27" s="1"/>
  <c r="W50" i="27"/>
  <c r="X51" i="27"/>
  <c r="Z51" i="27" s="1"/>
  <c r="W51" i="27"/>
  <c r="V51" i="27"/>
  <c r="U51" i="27"/>
  <c r="Y51" i="27" s="1"/>
  <c r="V10" i="27"/>
  <c r="U10" i="27"/>
  <c r="X10" i="27"/>
  <c r="W10" i="27"/>
  <c r="X11" i="27"/>
  <c r="W11" i="27"/>
  <c r="V11" i="27"/>
  <c r="Y11" i="27" s="1"/>
  <c r="U11" i="27"/>
  <c r="V12" i="27"/>
  <c r="U12" i="27"/>
  <c r="X12" i="27"/>
  <c r="W12" i="27"/>
  <c r="X13" i="27"/>
  <c r="W13" i="27"/>
  <c r="V13" i="27"/>
  <c r="U13" i="27"/>
  <c r="V14" i="27"/>
  <c r="U14" i="27"/>
  <c r="X14" i="27"/>
  <c r="Z14" i="27" s="1"/>
  <c r="W14" i="27"/>
  <c r="X15" i="27"/>
  <c r="W15" i="27"/>
  <c r="V15" i="27"/>
  <c r="U15" i="27"/>
  <c r="V16" i="27"/>
  <c r="U16" i="27"/>
  <c r="X16" i="27"/>
  <c r="W16" i="27"/>
  <c r="X17" i="27"/>
  <c r="W17" i="27"/>
  <c r="V17" i="27"/>
  <c r="Y17" i="27" s="1"/>
  <c r="U17" i="27"/>
  <c r="V18" i="27"/>
  <c r="U18" i="27"/>
  <c r="X18" i="27"/>
  <c r="W18" i="27"/>
  <c r="X19" i="27"/>
  <c r="W19" i="27"/>
  <c r="V19" i="27"/>
  <c r="U19" i="27"/>
  <c r="V20" i="27"/>
  <c r="U20" i="27"/>
  <c r="X20" i="27"/>
  <c r="Z20" i="27" s="1"/>
  <c r="W20" i="27"/>
  <c r="X21" i="27"/>
  <c r="W21" i="27"/>
  <c r="V21" i="27"/>
  <c r="U21" i="27"/>
  <c r="V22" i="27"/>
  <c r="U22" i="27"/>
  <c r="X22" i="27"/>
  <c r="W22" i="27"/>
  <c r="X23" i="27"/>
  <c r="W23" i="27"/>
  <c r="V23" i="27"/>
  <c r="Y23" i="27" s="1"/>
  <c r="U23" i="27"/>
  <c r="V24" i="27"/>
  <c r="U24" i="27"/>
  <c r="X24" i="27"/>
  <c r="W24" i="27"/>
  <c r="X25" i="27"/>
  <c r="Z25" i="27" s="1"/>
  <c r="W25" i="27"/>
  <c r="V25" i="27"/>
  <c r="U25" i="27"/>
  <c r="V26" i="27"/>
  <c r="U26" i="27"/>
  <c r="X26" i="27"/>
  <c r="Z26" i="27" s="1"/>
  <c r="W26" i="27"/>
  <c r="X27" i="27"/>
  <c r="W27" i="27"/>
  <c r="V27" i="27"/>
  <c r="U27" i="27"/>
  <c r="Y27" i="27" s="1"/>
  <c r="V28" i="27"/>
  <c r="U28" i="27"/>
  <c r="X28" i="27"/>
  <c r="W28" i="27"/>
  <c r="Z28" i="27" s="1"/>
  <c r="X29" i="27"/>
  <c r="W29" i="27"/>
  <c r="V29" i="27"/>
  <c r="U29" i="27"/>
  <c r="Y29" i="27" s="1"/>
  <c r="V30" i="27"/>
  <c r="U30" i="27"/>
  <c r="X30" i="27"/>
  <c r="W30" i="27"/>
  <c r="Z30" i="27"/>
  <c r="X31" i="27"/>
  <c r="W31" i="27"/>
  <c r="Z31" i="27" s="1"/>
  <c r="AB30" i="27" s="1"/>
  <c r="O31" i="27" s="1"/>
  <c r="V31" i="27"/>
  <c r="U31" i="27"/>
  <c r="V32" i="27"/>
  <c r="U32" i="27"/>
  <c r="X32" i="27"/>
  <c r="W32" i="27"/>
  <c r="Z32" i="27" s="1"/>
  <c r="X33" i="27"/>
  <c r="W33" i="27"/>
  <c r="V33" i="27"/>
  <c r="U33" i="27"/>
  <c r="V34" i="27"/>
  <c r="U34" i="27"/>
  <c r="X34" i="27"/>
  <c r="Z34" i="27" s="1"/>
  <c r="P35" i="27" s="1"/>
  <c r="W34" i="27"/>
  <c r="X35" i="27"/>
  <c r="W35" i="27"/>
  <c r="Z35" i="27" s="1"/>
  <c r="V35" i="27"/>
  <c r="U35" i="27"/>
  <c r="V36" i="27"/>
  <c r="U36" i="27"/>
  <c r="X36" i="27"/>
  <c r="W36" i="27"/>
  <c r="X37" i="27"/>
  <c r="W37" i="27"/>
  <c r="Z37" i="27" s="1"/>
  <c r="V37" i="27"/>
  <c r="Y37" i="27" s="1"/>
  <c r="U37" i="27"/>
  <c r="V38" i="27"/>
  <c r="U38" i="27"/>
  <c r="X38" i="27"/>
  <c r="W38" i="27"/>
  <c r="Z38" i="27" s="1"/>
  <c r="X39" i="27"/>
  <c r="W39" i="27"/>
  <c r="V39" i="27"/>
  <c r="U39" i="27"/>
  <c r="V40" i="27"/>
  <c r="U40" i="27"/>
  <c r="X40" i="27"/>
  <c r="Z40" i="27" s="1"/>
  <c r="Y40" i="27" s="1"/>
  <c r="W40" i="27"/>
  <c r="X41" i="27"/>
  <c r="W41" i="27"/>
  <c r="V41" i="27"/>
  <c r="Y41" i="27"/>
  <c r="U41" i="27"/>
  <c r="V42" i="27"/>
  <c r="U42" i="27"/>
  <c r="X42" i="27"/>
  <c r="W42" i="27"/>
  <c r="X43" i="27"/>
  <c r="Z43" i="27"/>
  <c r="P43" i="27" s="1"/>
  <c r="W43" i="27"/>
  <c r="V43" i="27"/>
  <c r="U43" i="27"/>
  <c r="V44" i="27"/>
  <c r="U44" i="27"/>
  <c r="Y44" i="27" s="1"/>
  <c r="X44" i="27"/>
  <c r="Z44" i="27" s="1"/>
  <c r="W44" i="27"/>
  <c r="X45" i="27"/>
  <c r="W45" i="27"/>
  <c r="V45" i="27"/>
  <c r="U45" i="27"/>
  <c r="V46" i="27"/>
  <c r="U46" i="27"/>
  <c r="X46" i="27"/>
  <c r="W46" i="27"/>
  <c r="X47" i="27"/>
  <c r="W47" i="27"/>
  <c r="V47" i="27"/>
  <c r="U47" i="27"/>
  <c r="V48" i="27"/>
  <c r="U48" i="27"/>
  <c r="X48" i="27"/>
  <c r="W48" i="27"/>
  <c r="X49" i="27"/>
  <c r="Z49" i="27"/>
  <c r="W49" i="27"/>
  <c r="V49" i="27"/>
  <c r="U49" i="27"/>
  <c r="V54" i="27"/>
  <c r="U54" i="27"/>
  <c r="X54" i="27"/>
  <c r="Z54" i="27"/>
  <c r="AB54" i="27" s="1"/>
  <c r="O55" i="27" s="1"/>
  <c r="W54" i="27"/>
  <c r="X55" i="27"/>
  <c r="Z55" i="27"/>
  <c r="W55" i="27"/>
  <c r="V55" i="27"/>
  <c r="U55" i="27"/>
  <c r="V52" i="22"/>
  <c r="U52" i="22"/>
  <c r="X52" i="22"/>
  <c r="W52" i="22"/>
  <c r="X53" i="22"/>
  <c r="W53" i="22"/>
  <c r="V53" i="22"/>
  <c r="U53" i="22"/>
  <c r="V50" i="22"/>
  <c r="U50" i="22"/>
  <c r="X50" i="22"/>
  <c r="Z50" i="22"/>
  <c r="W50" i="22"/>
  <c r="X51" i="22"/>
  <c r="W51" i="22"/>
  <c r="V51" i="22"/>
  <c r="Y51" i="22" s="1"/>
  <c r="U51" i="22"/>
  <c r="V48" i="22"/>
  <c r="U48" i="22"/>
  <c r="X48" i="22"/>
  <c r="W48" i="22"/>
  <c r="X49" i="22"/>
  <c r="W49" i="22"/>
  <c r="V49" i="22"/>
  <c r="U49" i="22"/>
  <c r="V46" i="22"/>
  <c r="U46" i="22"/>
  <c r="X46" i="22"/>
  <c r="Z46" i="22"/>
  <c r="W46" i="22"/>
  <c r="X47" i="22"/>
  <c r="W47" i="22"/>
  <c r="Z47" i="22" s="1"/>
  <c r="Y46" i="22" s="1"/>
  <c r="V47" i="22"/>
  <c r="Y47" i="22"/>
  <c r="AA46" i="22" s="1"/>
  <c r="U47" i="22"/>
  <c r="V44" i="22"/>
  <c r="U44" i="22"/>
  <c r="X44" i="22"/>
  <c r="Z44" i="22"/>
  <c r="W44" i="22"/>
  <c r="X45" i="22"/>
  <c r="W45" i="22"/>
  <c r="V45" i="22"/>
  <c r="U45" i="22"/>
  <c r="V42" i="22"/>
  <c r="U42" i="22"/>
  <c r="Y42" i="22" s="1"/>
  <c r="X42" i="22"/>
  <c r="Z42" i="22" s="1"/>
  <c r="W42" i="22"/>
  <c r="X43" i="22"/>
  <c r="W43" i="22"/>
  <c r="V43" i="22"/>
  <c r="U43" i="22"/>
  <c r="Y43" i="22"/>
  <c r="V40" i="22"/>
  <c r="U40" i="22"/>
  <c r="X40" i="22"/>
  <c r="W40" i="22"/>
  <c r="X41" i="22"/>
  <c r="Z41" i="22" s="1"/>
  <c r="W41" i="22"/>
  <c r="V41" i="22"/>
  <c r="Y41" i="22" s="1"/>
  <c r="U41" i="22"/>
  <c r="V38" i="22"/>
  <c r="U38" i="22"/>
  <c r="X38" i="22"/>
  <c r="W38" i="22"/>
  <c r="X39" i="22"/>
  <c r="W39" i="22"/>
  <c r="V39" i="22"/>
  <c r="U39" i="22"/>
  <c r="V36" i="22"/>
  <c r="U36" i="22"/>
  <c r="X36" i="22"/>
  <c r="W36" i="22"/>
  <c r="X37" i="22"/>
  <c r="Z37" i="22"/>
  <c r="W37" i="22"/>
  <c r="V37" i="22"/>
  <c r="U37" i="22"/>
  <c r="V34" i="22"/>
  <c r="U34" i="22"/>
  <c r="X34" i="22"/>
  <c r="W34" i="22"/>
  <c r="X35" i="22"/>
  <c r="W35" i="22"/>
  <c r="V35" i="22"/>
  <c r="Y35" i="22" s="1"/>
  <c r="U35" i="22"/>
  <c r="V32" i="22"/>
  <c r="U32" i="22"/>
  <c r="X32" i="22"/>
  <c r="Z32" i="22" s="1"/>
  <c r="W32" i="22"/>
  <c r="X33" i="22"/>
  <c r="Z33" i="22" s="1"/>
  <c r="W33" i="22"/>
  <c r="V33" i="22"/>
  <c r="U33" i="22"/>
  <c r="Y33" i="22" s="1"/>
  <c r="V30" i="22"/>
  <c r="U30" i="22"/>
  <c r="X30" i="22"/>
  <c r="Z30" i="22"/>
  <c r="W30" i="22"/>
  <c r="X31" i="22"/>
  <c r="W31" i="22"/>
  <c r="Z31" i="22" s="1"/>
  <c r="P31" i="22" s="1"/>
  <c r="V31" i="22"/>
  <c r="U31" i="22"/>
  <c r="Y31" i="22" s="1"/>
  <c r="V28" i="22"/>
  <c r="U28" i="22"/>
  <c r="X28" i="22"/>
  <c r="Z28" i="22" s="1"/>
  <c r="W28" i="22"/>
  <c r="X29" i="22"/>
  <c r="W29" i="22"/>
  <c r="V29" i="22"/>
  <c r="U29" i="22"/>
  <c r="V26" i="22"/>
  <c r="U26" i="22"/>
  <c r="X26" i="22"/>
  <c r="W26" i="22"/>
  <c r="X27" i="22"/>
  <c r="W27" i="22"/>
  <c r="V27" i="22"/>
  <c r="Y27" i="22" s="1"/>
  <c r="U27" i="22"/>
  <c r="V24" i="22"/>
  <c r="U24" i="22"/>
  <c r="X24" i="22"/>
  <c r="W24" i="22"/>
  <c r="X25" i="22"/>
  <c r="W25" i="22"/>
  <c r="Z25" i="22" s="1"/>
  <c r="AB24" i="22" s="1"/>
  <c r="O25" i="22" s="1"/>
  <c r="V25" i="22"/>
  <c r="U25" i="22"/>
  <c r="V22" i="22"/>
  <c r="U22" i="22"/>
  <c r="X22" i="22"/>
  <c r="Z22" i="22" s="1"/>
  <c r="P23" i="22" s="1"/>
  <c r="W22" i="22"/>
  <c r="X23" i="22"/>
  <c r="Z23" i="22" s="1"/>
  <c r="W23" i="22"/>
  <c r="V23" i="22"/>
  <c r="U23" i="22"/>
  <c r="V20" i="22"/>
  <c r="U20" i="22"/>
  <c r="X20" i="22"/>
  <c r="W20" i="22"/>
  <c r="X21" i="22"/>
  <c r="W21" i="22"/>
  <c r="V21" i="22"/>
  <c r="U21" i="22"/>
  <c r="V18" i="22"/>
  <c r="U18" i="22"/>
  <c r="X18" i="22"/>
  <c r="W18" i="22"/>
  <c r="X19" i="22"/>
  <c r="W19" i="22"/>
  <c r="Z19" i="22" s="1"/>
  <c r="AB18" i="22" s="1"/>
  <c r="O19" i="22" s="1"/>
  <c r="V19" i="22"/>
  <c r="U19" i="22"/>
  <c r="Y19" i="22" s="1"/>
  <c r="V16" i="22"/>
  <c r="U16" i="22"/>
  <c r="X16" i="22"/>
  <c r="Z16" i="22" s="1"/>
  <c r="W16" i="22"/>
  <c r="X17" i="22"/>
  <c r="Z17" i="22"/>
  <c r="W17" i="22"/>
  <c r="V17" i="22"/>
  <c r="U17" i="22"/>
  <c r="V14" i="22"/>
  <c r="U14" i="22"/>
  <c r="X14" i="22"/>
  <c r="Z14" i="22" s="1"/>
  <c r="W14" i="22"/>
  <c r="X15" i="22"/>
  <c r="W15" i="22"/>
  <c r="V15" i="22"/>
  <c r="U15" i="22"/>
  <c r="V12" i="22"/>
  <c r="U12" i="22"/>
  <c r="X12" i="22"/>
  <c r="W12" i="22"/>
  <c r="X13" i="22"/>
  <c r="Z13" i="22"/>
  <c r="W13" i="22"/>
  <c r="V13" i="22"/>
  <c r="U13" i="22"/>
  <c r="V11" i="22"/>
  <c r="U11" i="22"/>
  <c r="V10" i="22"/>
  <c r="U10" i="22"/>
  <c r="X10" i="22"/>
  <c r="W10" i="22"/>
  <c r="X11" i="22"/>
  <c r="Z11" i="22" s="1"/>
  <c r="AB10" i="22" s="1"/>
  <c r="O11" i="22" s="1"/>
  <c r="W11" i="22"/>
  <c r="V52" i="21"/>
  <c r="U52" i="21"/>
  <c r="X52" i="21"/>
  <c r="W52" i="21"/>
  <c r="X53" i="21"/>
  <c r="W53" i="21"/>
  <c r="V53" i="21"/>
  <c r="U53" i="21"/>
  <c r="V50" i="21"/>
  <c r="U50" i="21"/>
  <c r="X50" i="21"/>
  <c r="Z50" i="21" s="1"/>
  <c r="P51" i="21" s="1"/>
  <c r="W50" i="21"/>
  <c r="X51" i="21"/>
  <c r="Z51" i="21" s="1"/>
  <c r="W51" i="21"/>
  <c r="V51" i="21"/>
  <c r="U51" i="21"/>
  <c r="V48" i="21"/>
  <c r="U48" i="21"/>
  <c r="X48" i="21"/>
  <c r="W48" i="21"/>
  <c r="Z48" i="21" s="1"/>
  <c r="X49" i="21"/>
  <c r="W49" i="21"/>
  <c r="Z49" i="21" s="1"/>
  <c r="V49" i="21"/>
  <c r="Y49" i="21" s="1"/>
  <c r="U49" i="21"/>
  <c r="V46" i="21"/>
  <c r="U46" i="21"/>
  <c r="X46" i="21"/>
  <c r="W46" i="21"/>
  <c r="X47" i="21"/>
  <c r="W47" i="21"/>
  <c r="V47" i="21"/>
  <c r="U47" i="21"/>
  <c r="V44" i="21"/>
  <c r="U44" i="21"/>
  <c r="X44" i="21"/>
  <c r="Z44" i="21" s="1"/>
  <c r="W44" i="21"/>
  <c r="X45" i="21"/>
  <c r="W45" i="21"/>
  <c r="V45" i="21"/>
  <c r="U45" i="21"/>
  <c r="V42" i="21"/>
  <c r="U42" i="21"/>
  <c r="X42" i="21"/>
  <c r="W42" i="21"/>
  <c r="Z42" i="21" s="1"/>
  <c r="X43" i="21"/>
  <c r="Z43" i="21"/>
  <c r="W43" i="21"/>
  <c r="V43" i="21"/>
  <c r="U43" i="21"/>
  <c r="V40" i="21"/>
  <c r="U40" i="21"/>
  <c r="X40" i="21"/>
  <c r="W40" i="21"/>
  <c r="X41" i="21"/>
  <c r="W41" i="21"/>
  <c r="V41" i="21"/>
  <c r="Y41" i="21" s="1"/>
  <c r="U41" i="21"/>
  <c r="V38" i="21"/>
  <c r="Y38" i="21" s="1"/>
  <c r="U38" i="21"/>
  <c r="X38" i="21"/>
  <c r="W38" i="21"/>
  <c r="X39" i="21"/>
  <c r="Z39" i="21" s="1"/>
  <c r="W39" i="21"/>
  <c r="V39" i="21"/>
  <c r="U39" i="21"/>
  <c r="V36" i="21"/>
  <c r="U36" i="21"/>
  <c r="X36" i="21"/>
  <c r="Z36" i="21" s="1"/>
  <c r="W36" i="21"/>
  <c r="X37" i="21"/>
  <c r="Z37" i="21" s="1"/>
  <c r="W37" i="21"/>
  <c r="V37" i="21"/>
  <c r="U37" i="21"/>
  <c r="V34" i="21"/>
  <c r="U34" i="21"/>
  <c r="X34" i="21"/>
  <c r="Z34" i="21" s="1"/>
  <c r="W34" i="21"/>
  <c r="X35" i="21"/>
  <c r="W35" i="21"/>
  <c r="V35" i="21"/>
  <c r="Y35" i="21" s="1"/>
  <c r="AA34" i="21" s="1"/>
  <c r="U35" i="21"/>
  <c r="V32" i="21"/>
  <c r="Y32" i="21" s="1"/>
  <c r="U32" i="21"/>
  <c r="X32" i="21"/>
  <c r="W32" i="21"/>
  <c r="X33" i="21"/>
  <c r="W33" i="21"/>
  <c r="V33" i="21"/>
  <c r="U33" i="21"/>
  <c r="V30" i="21"/>
  <c r="U30" i="21"/>
  <c r="X30" i="21"/>
  <c r="Z30" i="21" s="1"/>
  <c r="W30" i="21"/>
  <c r="X31" i="21"/>
  <c r="W31" i="21"/>
  <c r="V31" i="21"/>
  <c r="U31" i="21"/>
  <c r="V28" i="21"/>
  <c r="U28" i="21"/>
  <c r="X28" i="21"/>
  <c r="W28" i="21"/>
  <c r="Z28" i="21" s="1"/>
  <c r="X29" i="21"/>
  <c r="W29" i="21"/>
  <c r="V29" i="21"/>
  <c r="U29" i="21"/>
  <c r="V26" i="21"/>
  <c r="U26" i="21"/>
  <c r="X26" i="21"/>
  <c r="W26" i="21"/>
  <c r="X27" i="21"/>
  <c r="Z27" i="21"/>
  <c r="W27" i="21"/>
  <c r="V27" i="21"/>
  <c r="U27" i="21"/>
  <c r="Y27" i="21" s="1"/>
  <c r="V24" i="21"/>
  <c r="U24" i="21"/>
  <c r="X24" i="21"/>
  <c r="W24" i="21"/>
  <c r="X25" i="21"/>
  <c r="Z25" i="21" s="1"/>
  <c r="P25" i="21" s="1"/>
  <c r="W25" i="21"/>
  <c r="V25" i="21"/>
  <c r="U25" i="21"/>
  <c r="V22" i="21"/>
  <c r="U22" i="21"/>
  <c r="X22" i="21"/>
  <c r="W22" i="21"/>
  <c r="Z22" i="21" s="1"/>
  <c r="X23" i="21"/>
  <c r="Z23" i="21" s="1"/>
  <c r="W23" i="21"/>
  <c r="V23" i="21"/>
  <c r="U23" i="21"/>
  <c r="V20" i="21"/>
  <c r="U20" i="21"/>
  <c r="X20" i="21"/>
  <c r="Z20" i="21" s="1"/>
  <c r="W20" i="21"/>
  <c r="X21" i="21"/>
  <c r="W21" i="21"/>
  <c r="V21" i="21"/>
  <c r="U21" i="21"/>
  <c r="V18" i="21"/>
  <c r="Y18" i="21" s="1"/>
  <c r="U18" i="21"/>
  <c r="X18" i="21"/>
  <c r="W18" i="21"/>
  <c r="X19" i="21"/>
  <c r="W19" i="21"/>
  <c r="V19" i="21"/>
  <c r="Y19" i="21" s="1"/>
  <c r="U19" i="21"/>
  <c r="V16" i="21"/>
  <c r="U16" i="21"/>
  <c r="X16" i="21"/>
  <c r="W16" i="21"/>
  <c r="X17" i="21"/>
  <c r="Z17" i="21" s="1"/>
  <c r="W17" i="21"/>
  <c r="V17" i="21"/>
  <c r="U17" i="21"/>
  <c r="Y17" i="21" s="1"/>
  <c r="V14" i="21"/>
  <c r="U14" i="21"/>
  <c r="X14" i="21"/>
  <c r="W14" i="21"/>
  <c r="X15" i="21"/>
  <c r="Z15" i="21" s="1"/>
  <c r="W15" i="21"/>
  <c r="V15" i="21"/>
  <c r="U15" i="21"/>
  <c r="Y15" i="21" s="1"/>
  <c r="V12" i="21"/>
  <c r="U12" i="21"/>
  <c r="X12" i="21"/>
  <c r="W12" i="21"/>
  <c r="Z12" i="21"/>
  <c r="X13" i="21"/>
  <c r="W13" i="21"/>
  <c r="V13" i="21"/>
  <c r="U13" i="21"/>
  <c r="V11" i="21"/>
  <c r="U11" i="21"/>
  <c r="V10" i="21"/>
  <c r="Y10" i="21" s="1"/>
  <c r="U10" i="21"/>
  <c r="X10" i="21"/>
  <c r="W10" i="21"/>
  <c r="Z10" i="21" s="1"/>
  <c r="X11" i="21"/>
  <c r="W11" i="21"/>
  <c r="V52" i="20"/>
  <c r="U52" i="20"/>
  <c r="X52" i="20"/>
  <c r="W52" i="20"/>
  <c r="Z52" i="20" s="1"/>
  <c r="X53" i="20"/>
  <c r="W53" i="20"/>
  <c r="V53" i="20"/>
  <c r="U53" i="20"/>
  <c r="Y53" i="20" s="1"/>
  <c r="V50" i="20"/>
  <c r="U50" i="20"/>
  <c r="X50" i="20"/>
  <c r="W50" i="20"/>
  <c r="X51" i="20"/>
  <c r="Z51" i="20" s="1"/>
  <c r="Y50" i="20" s="1"/>
  <c r="AA50" i="20" s="1"/>
  <c r="Q50" i="20" s="1"/>
  <c r="W51" i="20"/>
  <c r="V51" i="20"/>
  <c r="U51" i="20"/>
  <c r="Y51" i="20"/>
  <c r="V48" i="20"/>
  <c r="U48" i="20"/>
  <c r="X48" i="20"/>
  <c r="Z48" i="20" s="1"/>
  <c r="P49" i="20" s="1"/>
  <c r="W48" i="20"/>
  <c r="X49" i="20"/>
  <c r="W49" i="20"/>
  <c r="V49" i="20"/>
  <c r="U49" i="20"/>
  <c r="V46" i="20"/>
  <c r="U46" i="20"/>
  <c r="X46" i="20"/>
  <c r="Z46" i="20" s="1"/>
  <c r="W46" i="20"/>
  <c r="X47" i="20"/>
  <c r="W47" i="20"/>
  <c r="Z47" i="20" s="1"/>
  <c r="V47" i="20"/>
  <c r="U47" i="20"/>
  <c r="Y47" i="20" s="1"/>
  <c r="V44" i="20"/>
  <c r="U44" i="20"/>
  <c r="X44" i="20"/>
  <c r="W44" i="20"/>
  <c r="X45" i="20"/>
  <c r="W45" i="20"/>
  <c r="V45" i="20"/>
  <c r="Y45" i="20" s="1"/>
  <c r="U45" i="20"/>
  <c r="V42" i="20"/>
  <c r="U42" i="20"/>
  <c r="X42" i="20"/>
  <c r="Z42" i="20" s="1"/>
  <c r="P43" i="20" s="1"/>
  <c r="W42" i="20"/>
  <c r="X43" i="20"/>
  <c r="W43" i="20"/>
  <c r="V43" i="20"/>
  <c r="U43" i="20"/>
  <c r="Y43" i="20" s="1"/>
  <c r="V40" i="20"/>
  <c r="U40" i="20"/>
  <c r="X40" i="20"/>
  <c r="Z40" i="20"/>
  <c r="W40" i="20"/>
  <c r="X41" i="20"/>
  <c r="Z41" i="20" s="1"/>
  <c r="Y40" i="20" s="1"/>
  <c r="AA40" i="20" s="1"/>
  <c r="Q40" i="20" s="1"/>
  <c r="W41" i="20"/>
  <c r="V41" i="20"/>
  <c r="U41" i="20"/>
  <c r="V38" i="20"/>
  <c r="U38" i="20"/>
  <c r="X38" i="20"/>
  <c r="Z38" i="20" s="1"/>
  <c r="AB38" i="20" s="1"/>
  <c r="O39" i="20" s="1"/>
  <c r="W38" i="20"/>
  <c r="X39" i="20"/>
  <c r="W39" i="20"/>
  <c r="Z39" i="20" s="1"/>
  <c r="V39" i="20"/>
  <c r="U39" i="20"/>
  <c r="Y39" i="20" s="1"/>
  <c r="V36" i="20"/>
  <c r="U36" i="20"/>
  <c r="X36" i="20"/>
  <c r="W36" i="20"/>
  <c r="X37" i="20"/>
  <c r="W37" i="20"/>
  <c r="V37" i="20"/>
  <c r="Y37" i="20" s="1"/>
  <c r="U37" i="20"/>
  <c r="V34" i="20"/>
  <c r="U34" i="20"/>
  <c r="X34" i="20"/>
  <c r="W34" i="20"/>
  <c r="X35" i="20"/>
  <c r="W35" i="20"/>
  <c r="V35" i="20"/>
  <c r="U35" i="20"/>
  <c r="V32" i="20"/>
  <c r="U32" i="20"/>
  <c r="X32" i="20"/>
  <c r="W32" i="20"/>
  <c r="X33" i="20"/>
  <c r="W33" i="20"/>
  <c r="Z33" i="20" s="1"/>
  <c r="V33" i="20"/>
  <c r="U33" i="20"/>
  <c r="V30" i="20"/>
  <c r="U30" i="20"/>
  <c r="X30" i="20"/>
  <c r="W30" i="20"/>
  <c r="X31" i="20"/>
  <c r="W31" i="20"/>
  <c r="V31" i="20"/>
  <c r="U31" i="20"/>
  <c r="Y31" i="20" s="1"/>
  <c r="V28" i="20"/>
  <c r="U28" i="20"/>
  <c r="X28" i="20"/>
  <c r="W28" i="20"/>
  <c r="X29" i="20"/>
  <c r="Z29" i="20" s="1"/>
  <c r="W29" i="20"/>
  <c r="V29" i="20"/>
  <c r="U29" i="20"/>
  <c r="V26" i="20"/>
  <c r="U26" i="20"/>
  <c r="Y26" i="20" s="1"/>
  <c r="X26" i="20"/>
  <c r="W26" i="20"/>
  <c r="X27" i="20"/>
  <c r="Z27" i="20" s="1"/>
  <c r="W27" i="20"/>
  <c r="V27" i="20"/>
  <c r="U27" i="20"/>
  <c r="V24" i="20"/>
  <c r="U24" i="20"/>
  <c r="X24" i="20"/>
  <c r="W24" i="20"/>
  <c r="X25" i="20"/>
  <c r="W25" i="20"/>
  <c r="V25" i="20"/>
  <c r="U25" i="20"/>
  <c r="V22" i="20"/>
  <c r="U22" i="20"/>
  <c r="X22" i="20"/>
  <c r="W22" i="20"/>
  <c r="X23" i="20"/>
  <c r="W23" i="20"/>
  <c r="V23" i="20"/>
  <c r="U23" i="20"/>
  <c r="V20" i="20"/>
  <c r="U20" i="20"/>
  <c r="X20" i="20"/>
  <c r="W20" i="20"/>
  <c r="Z20" i="20" s="1"/>
  <c r="X21" i="20"/>
  <c r="W21" i="20"/>
  <c r="V21" i="20"/>
  <c r="U21" i="20"/>
  <c r="V18" i="20"/>
  <c r="U18" i="20"/>
  <c r="X18" i="20"/>
  <c r="Z18" i="20" s="1"/>
  <c r="W18" i="20"/>
  <c r="X19" i="20"/>
  <c r="W19" i="20"/>
  <c r="Z19" i="20" s="1"/>
  <c r="V19" i="20"/>
  <c r="Y19" i="20"/>
  <c r="U19" i="20"/>
  <c r="V16" i="20"/>
  <c r="U16" i="20"/>
  <c r="X16" i="20"/>
  <c r="Z16" i="20" s="1"/>
  <c r="W16" i="20"/>
  <c r="X17" i="20"/>
  <c r="W17" i="20"/>
  <c r="V17" i="20"/>
  <c r="U17" i="20"/>
  <c r="V14" i="20"/>
  <c r="U14" i="20"/>
  <c r="X14" i="20"/>
  <c r="W14" i="20"/>
  <c r="X15" i="20"/>
  <c r="W15" i="20"/>
  <c r="Z15" i="20" s="1"/>
  <c r="V15" i="20"/>
  <c r="Y15" i="20" s="1"/>
  <c r="U15" i="20"/>
  <c r="V12" i="20"/>
  <c r="U12" i="20"/>
  <c r="X12" i="20"/>
  <c r="W12" i="20"/>
  <c r="X13" i="20"/>
  <c r="W13" i="20"/>
  <c r="V13" i="20"/>
  <c r="Y13" i="20" s="1"/>
  <c r="U13" i="20"/>
  <c r="V11" i="20"/>
  <c r="U11" i="20"/>
  <c r="Y11" i="20" s="1"/>
  <c r="V10" i="20"/>
  <c r="U10" i="20"/>
  <c r="X10" i="20"/>
  <c r="W10" i="20"/>
  <c r="X11" i="20"/>
  <c r="W11" i="20"/>
  <c r="V52" i="19"/>
  <c r="U52" i="19"/>
  <c r="X52" i="19"/>
  <c r="W52" i="19"/>
  <c r="X53" i="19"/>
  <c r="W53" i="19"/>
  <c r="V53" i="19"/>
  <c r="Y53" i="19" s="1"/>
  <c r="U53" i="19"/>
  <c r="V50" i="19"/>
  <c r="U50" i="19"/>
  <c r="X50" i="19"/>
  <c r="W50" i="19"/>
  <c r="X51" i="19"/>
  <c r="W51" i="19"/>
  <c r="V51" i="19"/>
  <c r="Y51" i="19" s="1"/>
  <c r="U51" i="19"/>
  <c r="V48" i="19"/>
  <c r="U48" i="19"/>
  <c r="X48" i="19"/>
  <c r="Z48" i="19" s="1"/>
  <c r="W48" i="19"/>
  <c r="X49" i="19"/>
  <c r="W49" i="19"/>
  <c r="V49" i="19"/>
  <c r="U49" i="19"/>
  <c r="V46" i="19"/>
  <c r="U46" i="19"/>
  <c r="X46" i="19"/>
  <c r="W46" i="19"/>
  <c r="X47" i="19"/>
  <c r="W47" i="19"/>
  <c r="V47" i="19"/>
  <c r="U47" i="19"/>
  <c r="V44" i="19"/>
  <c r="U44" i="19"/>
  <c r="X44" i="19"/>
  <c r="W44" i="19"/>
  <c r="Z44" i="19" s="1"/>
  <c r="X45" i="19"/>
  <c r="W45" i="19"/>
  <c r="V45" i="19"/>
  <c r="U45" i="19"/>
  <c r="V42" i="19"/>
  <c r="U42" i="19"/>
  <c r="X42" i="19"/>
  <c r="Z42" i="19" s="1"/>
  <c r="P43" i="19" s="1"/>
  <c r="W42" i="19"/>
  <c r="X43" i="19"/>
  <c r="W43" i="19"/>
  <c r="V43" i="19"/>
  <c r="U43" i="19"/>
  <c r="V40" i="19"/>
  <c r="U40" i="19"/>
  <c r="X40" i="19"/>
  <c r="W40" i="19"/>
  <c r="X41" i="19"/>
  <c r="W41" i="19"/>
  <c r="V41" i="19"/>
  <c r="Y41" i="19" s="1"/>
  <c r="U41" i="19"/>
  <c r="V38" i="19"/>
  <c r="U38" i="19"/>
  <c r="X38" i="19"/>
  <c r="W38" i="19"/>
  <c r="X39" i="19"/>
  <c r="W39" i="19"/>
  <c r="Z39" i="19" s="1"/>
  <c r="AB38" i="19" s="1"/>
  <c r="O39" i="19" s="1"/>
  <c r="V39" i="19"/>
  <c r="U39" i="19"/>
  <c r="Y39" i="19" s="1"/>
  <c r="V36" i="19"/>
  <c r="Y36" i="19" s="1"/>
  <c r="U36" i="19"/>
  <c r="X36" i="19"/>
  <c r="Z36" i="19" s="1"/>
  <c r="W36" i="19"/>
  <c r="X37" i="19"/>
  <c r="W37" i="19"/>
  <c r="V37" i="19"/>
  <c r="U37" i="19"/>
  <c r="V34" i="19"/>
  <c r="U34" i="19"/>
  <c r="X34" i="19"/>
  <c r="W34" i="19"/>
  <c r="X35" i="19"/>
  <c r="Z35" i="19" s="1"/>
  <c r="W35" i="19"/>
  <c r="V35" i="19"/>
  <c r="U35" i="19"/>
  <c r="V32" i="19"/>
  <c r="U32" i="19"/>
  <c r="X32" i="19"/>
  <c r="W32" i="19"/>
  <c r="Z32" i="19" s="1"/>
  <c r="X33" i="19"/>
  <c r="Z33" i="19" s="1"/>
  <c r="W33" i="19"/>
  <c r="V33" i="19"/>
  <c r="U33" i="19"/>
  <c r="Y33" i="19" s="1"/>
  <c r="V30" i="19"/>
  <c r="U30" i="19"/>
  <c r="X30" i="19"/>
  <c r="W30" i="19"/>
  <c r="X31" i="19"/>
  <c r="W31" i="19"/>
  <c r="V31" i="19"/>
  <c r="Y31" i="19" s="1"/>
  <c r="U31" i="19"/>
  <c r="V28" i="19"/>
  <c r="U28" i="19"/>
  <c r="X28" i="19"/>
  <c r="Z28" i="19"/>
  <c r="P29" i="19" s="1"/>
  <c r="W28" i="19"/>
  <c r="X29" i="19"/>
  <c r="W29" i="19"/>
  <c r="V29" i="19"/>
  <c r="U29" i="19"/>
  <c r="Y29" i="19" s="1"/>
  <c r="V26" i="19"/>
  <c r="U26" i="19"/>
  <c r="X26" i="19"/>
  <c r="W26" i="19"/>
  <c r="Z26" i="19"/>
  <c r="X27" i="19"/>
  <c r="W27" i="19"/>
  <c r="V27" i="19"/>
  <c r="Y27" i="19" s="1"/>
  <c r="U27" i="19"/>
  <c r="V24" i="19"/>
  <c r="U24" i="19"/>
  <c r="X24" i="19"/>
  <c r="W24" i="19"/>
  <c r="Z24" i="19" s="1"/>
  <c r="X25" i="19"/>
  <c r="W25" i="19"/>
  <c r="Z25" i="19" s="1"/>
  <c r="V25" i="19"/>
  <c r="U25" i="19"/>
  <c r="V22" i="19"/>
  <c r="U22" i="19"/>
  <c r="X22" i="19"/>
  <c r="W22" i="19"/>
  <c r="Z22" i="19" s="1"/>
  <c r="X23" i="19"/>
  <c r="W23" i="19"/>
  <c r="Z23" i="19" s="1"/>
  <c r="V23" i="19"/>
  <c r="Y23" i="19" s="1"/>
  <c r="U23" i="19"/>
  <c r="V20" i="19"/>
  <c r="U20" i="19"/>
  <c r="X20" i="19"/>
  <c r="W20" i="19"/>
  <c r="X21" i="19"/>
  <c r="W21" i="19"/>
  <c r="V21" i="19"/>
  <c r="U21" i="19"/>
  <c r="V18" i="19"/>
  <c r="U18" i="19"/>
  <c r="Y18" i="19" s="1"/>
  <c r="X18" i="19"/>
  <c r="Z18" i="19" s="1"/>
  <c r="W18" i="19"/>
  <c r="X19" i="19"/>
  <c r="W19" i="19"/>
  <c r="V19" i="19"/>
  <c r="Y19" i="19"/>
  <c r="U19" i="19"/>
  <c r="V16" i="19"/>
  <c r="U16" i="19"/>
  <c r="X16" i="19"/>
  <c r="W16" i="19"/>
  <c r="X17" i="19"/>
  <c r="Z17" i="19" s="1"/>
  <c r="P17" i="19" s="1"/>
  <c r="W17" i="19"/>
  <c r="V17" i="19"/>
  <c r="U17" i="19"/>
  <c r="V14" i="19"/>
  <c r="U14" i="19"/>
  <c r="X14" i="19"/>
  <c r="Z14" i="19" s="1"/>
  <c r="W14" i="19"/>
  <c r="X15" i="19"/>
  <c r="W15" i="19"/>
  <c r="V15" i="19"/>
  <c r="U15" i="19"/>
  <c r="Y15" i="19" s="1"/>
  <c r="V12" i="19"/>
  <c r="U12" i="19"/>
  <c r="X12" i="19"/>
  <c r="Z12" i="19" s="1"/>
  <c r="P13" i="19" s="1"/>
  <c r="W12" i="19"/>
  <c r="X13" i="19"/>
  <c r="Z13" i="19" s="1"/>
  <c r="W13" i="19"/>
  <c r="V13" i="19"/>
  <c r="U13" i="19"/>
  <c r="V11" i="19"/>
  <c r="U11" i="19"/>
  <c r="V10" i="19"/>
  <c r="U10" i="19"/>
  <c r="X10" i="19"/>
  <c r="W10" i="19"/>
  <c r="X11" i="19"/>
  <c r="W11" i="19"/>
  <c r="V52" i="26"/>
  <c r="U52" i="26"/>
  <c r="X52" i="26"/>
  <c r="Z52" i="26"/>
  <c r="W52" i="26"/>
  <c r="X53" i="26"/>
  <c r="W53" i="26"/>
  <c r="V53" i="26"/>
  <c r="U53" i="26"/>
  <c r="Y53" i="26" s="1"/>
  <c r="V50" i="26"/>
  <c r="Y50" i="26" s="1"/>
  <c r="U50" i="26"/>
  <c r="X50" i="26"/>
  <c r="W50" i="26"/>
  <c r="X51" i="26"/>
  <c r="W51" i="26"/>
  <c r="V51" i="26"/>
  <c r="U51" i="26"/>
  <c r="V48" i="26"/>
  <c r="U48" i="26"/>
  <c r="X48" i="26"/>
  <c r="W48" i="26"/>
  <c r="Z48" i="26" s="1"/>
  <c r="AB48" i="26" s="1"/>
  <c r="O49" i="26" s="1"/>
  <c r="X49" i="26"/>
  <c r="Z49" i="26" s="1"/>
  <c r="W49" i="26"/>
  <c r="V49" i="26"/>
  <c r="Y49" i="26" s="1"/>
  <c r="U49" i="26"/>
  <c r="V46" i="26"/>
  <c r="U46" i="26"/>
  <c r="X46" i="26"/>
  <c r="W46" i="26"/>
  <c r="X47" i="26"/>
  <c r="Z47" i="26" s="1"/>
  <c r="W47" i="26"/>
  <c r="V47" i="26"/>
  <c r="U47" i="26"/>
  <c r="V44" i="26"/>
  <c r="U44" i="26"/>
  <c r="X44" i="26"/>
  <c r="Z44" i="26" s="1"/>
  <c r="W44" i="26"/>
  <c r="X45" i="26"/>
  <c r="W45" i="26"/>
  <c r="V45" i="26"/>
  <c r="U45" i="26"/>
  <c r="Y45" i="26" s="1"/>
  <c r="V42" i="26"/>
  <c r="U42" i="26"/>
  <c r="X42" i="26"/>
  <c r="W42" i="26"/>
  <c r="X43" i="26"/>
  <c r="W43" i="26"/>
  <c r="V43" i="26"/>
  <c r="Y43" i="26" s="1"/>
  <c r="U43" i="26"/>
  <c r="V40" i="26"/>
  <c r="U40" i="26"/>
  <c r="X40" i="26"/>
  <c r="W40" i="26"/>
  <c r="X41" i="26"/>
  <c r="Z41" i="26" s="1"/>
  <c r="Y40" i="26" s="1"/>
  <c r="W41" i="26"/>
  <c r="V41" i="26"/>
  <c r="U41" i="26"/>
  <c r="V38" i="26"/>
  <c r="U38" i="26"/>
  <c r="X38" i="26"/>
  <c r="Z38" i="26" s="1"/>
  <c r="W38" i="26"/>
  <c r="X39" i="26"/>
  <c r="W39" i="26"/>
  <c r="V39" i="26"/>
  <c r="U39" i="26"/>
  <c r="Y39" i="26" s="1"/>
  <c r="V36" i="26"/>
  <c r="U36" i="26"/>
  <c r="X36" i="26"/>
  <c r="W36" i="26"/>
  <c r="X37" i="26"/>
  <c r="W37" i="26"/>
  <c r="V37" i="26"/>
  <c r="U37" i="26"/>
  <c r="V34" i="26"/>
  <c r="U34" i="26"/>
  <c r="X34" i="26"/>
  <c r="W34" i="26"/>
  <c r="Z34" i="26" s="1"/>
  <c r="X35" i="26"/>
  <c r="Z35" i="26" s="1"/>
  <c r="AB34" i="26" s="1"/>
  <c r="O35" i="26" s="1"/>
  <c r="W35" i="26"/>
  <c r="V35" i="26"/>
  <c r="U35" i="26"/>
  <c r="V32" i="26"/>
  <c r="U32" i="26"/>
  <c r="X32" i="26"/>
  <c r="W32" i="26"/>
  <c r="X33" i="26"/>
  <c r="W33" i="26"/>
  <c r="V33" i="26"/>
  <c r="U33" i="26"/>
  <c r="V30" i="26"/>
  <c r="U30" i="26"/>
  <c r="X30" i="26"/>
  <c r="Z30" i="26" s="1"/>
  <c r="W30" i="26"/>
  <c r="X31" i="26"/>
  <c r="W31" i="26"/>
  <c r="V31" i="26"/>
  <c r="Y31" i="26" s="1"/>
  <c r="U31" i="26"/>
  <c r="V28" i="26"/>
  <c r="U28" i="26"/>
  <c r="X28" i="26"/>
  <c r="W28" i="26"/>
  <c r="X29" i="26"/>
  <c r="W29" i="26"/>
  <c r="V29" i="26"/>
  <c r="U29" i="26"/>
  <c r="V26" i="26"/>
  <c r="U26" i="26"/>
  <c r="X26" i="26"/>
  <c r="W26" i="26"/>
  <c r="X27" i="26"/>
  <c r="W27" i="26"/>
  <c r="V27" i="26"/>
  <c r="U27" i="26"/>
  <c r="Y27" i="26" s="1"/>
  <c r="V24" i="26"/>
  <c r="U24" i="26"/>
  <c r="X24" i="26"/>
  <c r="W24" i="26"/>
  <c r="X25" i="26"/>
  <c r="W25" i="26"/>
  <c r="V25" i="26"/>
  <c r="U25" i="26"/>
  <c r="V22" i="26"/>
  <c r="U22" i="26"/>
  <c r="X22" i="26"/>
  <c r="W22" i="26"/>
  <c r="Z22" i="26" s="1"/>
  <c r="X23" i="26"/>
  <c r="W23" i="26"/>
  <c r="V23" i="26"/>
  <c r="U23" i="26"/>
  <c r="V20" i="26"/>
  <c r="U20" i="26"/>
  <c r="X20" i="26"/>
  <c r="W20" i="26"/>
  <c r="X21" i="26"/>
  <c r="W21" i="26"/>
  <c r="V21" i="26"/>
  <c r="U21" i="26"/>
  <c r="Y21" i="26" s="1"/>
  <c r="V18" i="26"/>
  <c r="U18" i="26"/>
  <c r="X18" i="26"/>
  <c r="W18" i="26"/>
  <c r="X19" i="26"/>
  <c r="W19" i="26"/>
  <c r="V19" i="26"/>
  <c r="U19" i="26"/>
  <c r="V16" i="26"/>
  <c r="U16" i="26"/>
  <c r="X16" i="26"/>
  <c r="W16" i="26"/>
  <c r="X17" i="26"/>
  <c r="W17" i="26"/>
  <c r="V17" i="26"/>
  <c r="Y17" i="26" s="1"/>
  <c r="U17" i="26"/>
  <c r="V14" i="26"/>
  <c r="U14" i="26"/>
  <c r="X14" i="26"/>
  <c r="W14" i="26"/>
  <c r="X15" i="26"/>
  <c r="W15" i="26"/>
  <c r="V15" i="26"/>
  <c r="U15" i="26"/>
  <c r="V12" i="26"/>
  <c r="U12" i="26"/>
  <c r="X12" i="26"/>
  <c r="W12" i="26"/>
  <c r="X13" i="26"/>
  <c r="Z13" i="26"/>
  <c r="W13" i="26"/>
  <c r="V13" i="26"/>
  <c r="U13" i="26"/>
  <c r="Y13" i="26"/>
  <c r="V11" i="26"/>
  <c r="U11" i="26"/>
  <c r="V10" i="26"/>
  <c r="U10" i="26"/>
  <c r="X10" i="26"/>
  <c r="W10" i="26"/>
  <c r="X11" i="26"/>
  <c r="W11" i="26"/>
  <c r="N6" i="22"/>
  <c r="M10" i="22"/>
  <c r="N10" i="22"/>
  <c r="R10" i="22"/>
  <c r="M12" i="22"/>
  <c r="N12" i="22"/>
  <c r="R12" i="22"/>
  <c r="M14" i="22"/>
  <c r="N14" i="22"/>
  <c r="R14" i="22"/>
  <c r="M16" i="22"/>
  <c r="R16" i="22"/>
  <c r="M18" i="22"/>
  <c r="R18" i="22"/>
  <c r="M20" i="22"/>
  <c r="R20" i="22"/>
  <c r="M22" i="22"/>
  <c r="R22" i="22"/>
  <c r="M24" i="22"/>
  <c r="R24" i="22"/>
  <c r="M26" i="22"/>
  <c r="R26" i="22"/>
  <c r="M28" i="22"/>
  <c r="R28" i="22"/>
  <c r="M30" i="22"/>
  <c r="R30" i="22"/>
  <c r="M32" i="22"/>
  <c r="R32" i="22"/>
  <c r="M34" i="22"/>
  <c r="R34" i="22"/>
  <c r="M36" i="22"/>
  <c r="R36" i="22"/>
  <c r="M38" i="22"/>
  <c r="R38" i="22"/>
  <c r="M40" i="22"/>
  <c r="R40" i="22"/>
  <c r="M42" i="22"/>
  <c r="R42" i="22"/>
  <c r="M44" i="22"/>
  <c r="R44" i="22"/>
  <c r="M46" i="22"/>
  <c r="R46" i="22"/>
  <c r="M48" i="22"/>
  <c r="N48" i="22"/>
  <c r="R48" i="22"/>
  <c r="M50" i="22"/>
  <c r="N50" i="22"/>
  <c r="R50" i="22"/>
  <c r="M52" i="22"/>
  <c r="N52" i="22"/>
  <c r="R52" i="22"/>
  <c r="N6" i="21"/>
  <c r="M10" i="21"/>
  <c r="N10" i="21"/>
  <c r="R10" i="21"/>
  <c r="M12" i="21"/>
  <c r="N12" i="21"/>
  <c r="R12" i="21"/>
  <c r="M14" i="21"/>
  <c r="N14" i="21"/>
  <c r="R14" i="21"/>
  <c r="M16" i="21"/>
  <c r="N16" i="21"/>
  <c r="R16" i="21"/>
  <c r="M18" i="21"/>
  <c r="N18" i="21"/>
  <c r="R18" i="21"/>
  <c r="M20" i="21"/>
  <c r="N20" i="21"/>
  <c r="R20" i="21"/>
  <c r="M22" i="21"/>
  <c r="N22" i="21"/>
  <c r="R22" i="21"/>
  <c r="M24" i="21"/>
  <c r="N24" i="21"/>
  <c r="R24" i="21"/>
  <c r="M26" i="21"/>
  <c r="N26" i="21"/>
  <c r="R26" i="21"/>
  <c r="M28" i="21"/>
  <c r="N28" i="21"/>
  <c r="R28" i="21"/>
  <c r="M30" i="21"/>
  <c r="N30" i="21"/>
  <c r="R30" i="21"/>
  <c r="M32" i="21"/>
  <c r="N32" i="21"/>
  <c r="R32" i="21"/>
  <c r="M34" i="21"/>
  <c r="N34" i="21"/>
  <c r="R34" i="21"/>
  <c r="M36" i="21"/>
  <c r="N36" i="21"/>
  <c r="R36" i="21"/>
  <c r="M38" i="21"/>
  <c r="N38" i="21"/>
  <c r="R38" i="21"/>
  <c r="M40" i="21"/>
  <c r="N40" i="21"/>
  <c r="R40" i="21"/>
  <c r="M42" i="21"/>
  <c r="N42" i="21"/>
  <c r="R42" i="21"/>
  <c r="M44" i="21"/>
  <c r="N44" i="21"/>
  <c r="R44" i="21"/>
  <c r="M46" i="21"/>
  <c r="N46" i="21"/>
  <c r="R46" i="21"/>
  <c r="M48" i="21"/>
  <c r="N48" i="21"/>
  <c r="R48" i="21"/>
  <c r="M50" i="21"/>
  <c r="N50" i="21"/>
  <c r="R50" i="21"/>
  <c r="M52" i="21"/>
  <c r="N52" i="21"/>
  <c r="R52" i="21"/>
  <c r="N6" i="20"/>
  <c r="M10" i="20"/>
  <c r="N10" i="20"/>
  <c r="R10" i="20"/>
  <c r="M12" i="20"/>
  <c r="N12" i="20"/>
  <c r="R12" i="20"/>
  <c r="M14" i="20"/>
  <c r="N14" i="20"/>
  <c r="R14" i="20"/>
  <c r="M16" i="20"/>
  <c r="N16" i="20"/>
  <c r="R16" i="20"/>
  <c r="M18" i="20"/>
  <c r="N18" i="20"/>
  <c r="R18" i="20"/>
  <c r="M20" i="20"/>
  <c r="N20" i="20"/>
  <c r="R20" i="20"/>
  <c r="M22" i="20"/>
  <c r="N22" i="20"/>
  <c r="R22" i="20"/>
  <c r="M24" i="20"/>
  <c r="N24" i="20"/>
  <c r="R24" i="20"/>
  <c r="M26" i="20"/>
  <c r="N26" i="20"/>
  <c r="R26" i="20"/>
  <c r="M28" i="20"/>
  <c r="N28" i="20"/>
  <c r="R28" i="20"/>
  <c r="M30" i="20"/>
  <c r="N30" i="20"/>
  <c r="R30" i="20"/>
  <c r="M32" i="20"/>
  <c r="N32" i="20"/>
  <c r="R32" i="20"/>
  <c r="M34" i="20"/>
  <c r="N34" i="20"/>
  <c r="R34" i="20"/>
  <c r="M36" i="20"/>
  <c r="N36" i="20"/>
  <c r="R36" i="20"/>
  <c r="M38" i="20"/>
  <c r="N38" i="20"/>
  <c r="R38" i="20"/>
  <c r="M40" i="20"/>
  <c r="N40" i="20"/>
  <c r="R40" i="20"/>
  <c r="M42" i="20"/>
  <c r="N42" i="20"/>
  <c r="R42" i="20"/>
  <c r="M44" i="20"/>
  <c r="N44" i="20"/>
  <c r="R44" i="20"/>
  <c r="M46" i="20"/>
  <c r="N46" i="20"/>
  <c r="R46" i="20"/>
  <c r="M48" i="20"/>
  <c r="N48" i="20"/>
  <c r="R48" i="20"/>
  <c r="M50" i="20"/>
  <c r="N50" i="20"/>
  <c r="R50" i="20"/>
  <c r="M52" i="20"/>
  <c r="N52" i="20"/>
  <c r="R52" i="20"/>
  <c r="N6" i="19"/>
  <c r="M10" i="19"/>
  <c r="N10" i="19"/>
  <c r="R10" i="19"/>
  <c r="M12" i="19"/>
  <c r="N12" i="19"/>
  <c r="R12" i="19"/>
  <c r="M14" i="19"/>
  <c r="N14" i="19"/>
  <c r="R14" i="19"/>
  <c r="M16" i="19"/>
  <c r="N16" i="19"/>
  <c r="R16" i="19"/>
  <c r="M18" i="19"/>
  <c r="N18" i="19"/>
  <c r="R18" i="19"/>
  <c r="M20" i="19"/>
  <c r="N20" i="19"/>
  <c r="R20" i="19"/>
  <c r="M22" i="19"/>
  <c r="N22" i="19"/>
  <c r="R22" i="19"/>
  <c r="M24" i="19"/>
  <c r="N24" i="19"/>
  <c r="R24" i="19"/>
  <c r="M26" i="19"/>
  <c r="N26" i="19"/>
  <c r="R26" i="19"/>
  <c r="M28" i="19"/>
  <c r="N28" i="19"/>
  <c r="R28" i="19"/>
  <c r="M30" i="19"/>
  <c r="N30" i="19"/>
  <c r="R30" i="19"/>
  <c r="M32" i="19"/>
  <c r="N32" i="19"/>
  <c r="R32" i="19"/>
  <c r="M34" i="19"/>
  <c r="N34" i="19"/>
  <c r="R34" i="19"/>
  <c r="M36" i="19"/>
  <c r="N36" i="19"/>
  <c r="R36" i="19"/>
  <c r="M38" i="19"/>
  <c r="N38" i="19"/>
  <c r="R38" i="19"/>
  <c r="M40" i="19"/>
  <c r="N40" i="19"/>
  <c r="R40" i="19"/>
  <c r="M42" i="19"/>
  <c r="N42" i="19"/>
  <c r="R42" i="19"/>
  <c r="M44" i="19"/>
  <c r="N44" i="19"/>
  <c r="R44" i="19"/>
  <c r="M46" i="19"/>
  <c r="N46" i="19"/>
  <c r="R46" i="19"/>
  <c r="M48" i="19"/>
  <c r="N48" i="19"/>
  <c r="R48" i="19"/>
  <c r="M50" i="19"/>
  <c r="N50" i="19"/>
  <c r="R50" i="19"/>
  <c r="M52" i="19"/>
  <c r="N52" i="19"/>
  <c r="R52" i="19"/>
  <c r="N6" i="26"/>
  <c r="M10" i="26"/>
  <c r="N10" i="26"/>
  <c r="R10" i="26"/>
  <c r="M12" i="26"/>
  <c r="N12" i="26"/>
  <c r="R12" i="26"/>
  <c r="M14" i="26"/>
  <c r="N14" i="26"/>
  <c r="R14" i="26"/>
  <c r="M16" i="26"/>
  <c r="N16" i="26"/>
  <c r="R16" i="26"/>
  <c r="M18" i="26"/>
  <c r="N18" i="26"/>
  <c r="R18" i="26"/>
  <c r="M20" i="26"/>
  <c r="N20" i="26"/>
  <c r="R20" i="26"/>
  <c r="M22" i="26"/>
  <c r="N22" i="26"/>
  <c r="R22" i="26"/>
  <c r="M24" i="26"/>
  <c r="N24" i="26"/>
  <c r="R24" i="26"/>
  <c r="M26" i="26"/>
  <c r="N26" i="26"/>
  <c r="R26" i="26"/>
  <c r="M28" i="26"/>
  <c r="N28" i="26"/>
  <c r="R28" i="26"/>
  <c r="M30" i="26"/>
  <c r="N30" i="26"/>
  <c r="R30" i="26"/>
  <c r="M32" i="26"/>
  <c r="N32" i="26"/>
  <c r="R32" i="26"/>
  <c r="M34" i="26"/>
  <c r="N34" i="26"/>
  <c r="R34" i="26"/>
  <c r="M36" i="26"/>
  <c r="N36" i="26"/>
  <c r="R36" i="26"/>
  <c r="M38" i="26"/>
  <c r="N38" i="26"/>
  <c r="R38" i="26"/>
  <c r="M40" i="26"/>
  <c r="N40" i="26"/>
  <c r="R40" i="26"/>
  <c r="M42" i="26"/>
  <c r="N42" i="26"/>
  <c r="R42" i="26"/>
  <c r="M44" i="26"/>
  <c r="N44" i="26"/>
  <c r="R44" i="26"/>
  <c r="M46" i="26"/>
  <c r="N46" i="26"/>
  <c r="R46" i="26"/>
  <c r="M48" i="26"/>
  <c r="N48" i="26"/>
  <c r="R48" i="26"/>
  <c r="M50" i="26"/>
  <c r="N50" i="26"/>
  <c r="R50" i="26"/>
  <c r="M52" i="26"/>
  <c r="N52" i="26"/>
  <c r="R52" i="26"/>
  <c r="N6" i="27"/>
  <c r="M10" i="27"/>
  <c r="N10" i="27"/>
  <c r="R10" i="27"/>
  <c r="M12" i="27"/>
  <c r="N12" i="27"/>
  <c r="R12" i="27"/>
  <c r="M14" i="27"/>
  <c r="N14" i="27"/>
  <c r="R14" i="27"/>
  <c r="M16" i="27"/>
  <c r="N16" i="27"/>
  <c r="R16" i="27"/>
  <c r="M18" i="27"/>
  <c r="N18" i="27"/>
  <c r="R18" i="27"/>
  <c r="M20" i="27"/>
  <c r="N20" i="27"/>
  <c r="R20" i="27"/>
  <c r="M22" i="27"/>
  <c r="N22" i="27"/>
  <c r="R22" i="27"/>
  <c r="M24" i="27"/>
  <c r="N24" i="27"/>
  <c r="R24" i="27"/>
  <c r="M26" i="27"/>
  <c r="N26" i="27"/>
  <c r="R26" i="27"/>
  <c r="M28" i="27"/>
  <c r="N28" i="27"/>
  <c r="R28" i="27"/>
  <c r="M30" i="27"/>
  <c r="N30" i="27"/>
  <c r="R30" i="27"/>
  <c r="M32" i="27"/>
  <c r="N32" i="27"/>
  <c r="R32" i="27"/>
  <c r="M34" i="27"/>
  <c r="N34" i="27"/>
  <c r="R34" i="27"/>
  <c r="M36" i="27"/>
  <c r="N36" i="27"/>
  <c r="R36" i="27"/>
  <c r="M38" i="27"/>
  <c r="N38" i="27"/>
  <c r="R38" i="27"/>
  <c r="M40" i="27"/>
  <c r="N40" i="27"/>
  <c r="R40" i="27"/>
  <c r="M42" i="27"/>
  <c r="N42" i="27"/>
  <c r="R42" i="27"/>
  <c r="M44" i="27"/>
  <c r="N44" i="27"/>
  <c r="R44" i="27"/>
  <c r="M46" i="27"/>
  <c r="N46" i="27"/>
  <c r="R46" i="27"/>
  <c r="M48" i="27"/>
  <c r="N48" i="27"/>
  <c r="R48" i="27"/>
  <c r="M50" i="27"/>
  <c r="N50" i="27"/>
  <c r="R50" i="27"/>
  <c r="M54" i="27"/>
  <c r="N54" i="27"/>
  <c r="R54" i="27"/>
  <c r="Z35" i="20"/>
  <c r="Z18" i="27"/>
  <c r="Z26" i="22"/>
  <c r="Z52" i="22"/>
  <c r="P53" i="22"/>
  <c r="Z14" i="20"/>
  <c r="AB14" i="20" s="1"/>
  <c r="Z36" i="22"/>
  <c r="P55" i="27"/>
  <c r="Y39" i="21"/>
  <c r="Z53" i="22"/>
  <c r="Z41" i="27"/>
  <c r="Z34" i="22"/>
  <c r="Z10" i="19"/>
  <c r="Y13" i="19"/>
  <c r="Z30" i="19"/>
  <c r="Z50" i="20"/>
  <c r="Y37" i="22"/>
  <c r="Z45" i="22"/>
  <c r="P45" i="22"/>
  <c r="Z48" i="22"/>
  <c r="Z47" i="27"/>
  <c r="Y53" i="22"/>
  <c r="Z51" i="26"/>
  <c r="Z16" i="19"/>
  <c r="Z30" i="20"/>
  <c r="Y31" i="21"/>
  <c r="Y43" i="21"/>
  <c r="Z53" i="21"/>
  <c r="Z12" i="22"/>
  <c r="P13" i="22" s="1"/>
  <c r="Y21" i="27"/>
  <c r="Z45" i="27"/>
  <c r="Z49" i="22"/>
  <c r="Z10" i="27"/>
  <c r="Z26" i="26"/>
  <c r="Z28" i="26"/>
  <c r="AB28" i="26" s="1"/>
  <c r="O29" i="26" s="1"/>
  <c r="Z32" i="26"/>
  <c r="Y51" i="26"/>
  <c r="Z15" i="19"/>
  <c r="Z29" i="19"/>
  <c r="AB28" i="19"/>
  <c r="O29" i="19" s="1"/>
  <c r="Y23" i="20"/>
  <c r="Z24" i="20"/>
  <c r="Z26" i="20"/>
  <c r="Z36" i="20"/>
  <c r="Z11" i="21"/>
  <c r="P11" i="21" s="1"/>
  <c r="Z19" i="21"/>
  <c r="Z24" i="21"/>
  <c r="Z29" i="22"/>
  <c r="Z36" i="27"/>
  <c r="Y33" i="27"/>
  <c r="AB46" i="22"/>
  <c r="O47" i="22"/>
  <c r="Z48" i="27"/>
  <c r="AB48" i="27" s="1"/>
  <c r="O49" i="27" s="1"/>
  <c r="Y47" i="27"/>
  <c r="Z11" i="19"/>
  <c r="Z37" i="19"/>
  <c r="Y47" i="19"/>
  <c r="Y49" i="19"/>
  <c r="Z52" i="19"/>
  <c r="Z49" i="20"/>
  <c r="Y51" i="21"/>
  <c r="Y39" i="27"/>
  <c r="Z16" i="27"/>
  <c r="Y13" i="27"/>
  <c r="Y21" i="22"/>
  <c r="Z20" i="22"/>
  <c r="Y23" i="22"/>
  <c r="Y22" i="22"/>
  <c r="AA22" i="22" s="1"/>
  <c r="Y25" i="22"/>
  <c r="Z27" i="22"/>
  <c r="Z38" i="21"/>
  <c r="P39" i="21" s="1"/>
  <c r="Z18" i="21"/>
  <c r="Z33" i="21"/>
  <c r="Y25" i="21"/>
  <c r="Z26" i="21"/>
  <c r="P27" i="21"/>
  <c r="Y29" i="21"/>
  <c r="Z23" i="20"/>
  <c r="Z25" i="20"/>
  <c r="AB24" i="20" s="1"/>
  <c r="O25" i="20" s="1"/>
  <c r="AB26" i="20"/>
  <c r="O27" i="20" s="1"/>
  <c r="Y25" i="20"/>
  <c r="Y21" i="19"/>
  <c r="Z31" i="19"/>
  <c r="Y30" i="19" s="1"/>
  <c r="Y35" i="19"/>
  <c r="Z40" i="19"/>
  <c r="Y43" i="19"/>
  <c r="Y45" i="19"/>
  <c r="Z19" i="19"/>
  <c r="P19" i="19" s="1"/>
  <c r="Y37" i="19"/>
  <c r="Y17" i="19"/>
  <c r="Z21" i="19"/>
  <c r="Y25" i="19"/>
  <c r="Z27" i="19"/>
  <c r="P27" i="19" s="1"/>
  <c r="Z40" i="26"/>
  <c r="Y11" i="26"/>
  <c r="Z14" i="26"/>
  <c r="AB14" i="26" s="1"/>
  <c r="O15" i="26" s="1"/>
  <c r="Z16" i="26"/>
  <c r="Y25" i="27"/>
  <c r="Z24" i="27"/>
  <c r="P35" i="29"/>
  <c r="Z10" i="22"/>
  <c r="Z20" i="26"/>
  <c r="Z22" i="27"/>
  <c r="Z12" i="27"/>
  <c r="Y11" i="22"/>
  <c r="Z15" i="22"/>
  <c r="Z38" i="22"/>
  <c r="Y15" i="22"/>
  <c r="Y29" i="22"/>
  <c r="Z35" i="21"/>
  <c r="Y34" i="21" s="1"/>
  <c r="Z46" i="21"/>
  <c r="Z13" i="21"/>
  <c r="Y12" i="21"/>
  <c r="O12" i="21" s="1"/>
  <c r="Z32" i="21"/>
  <c r="AB32" i="21"/>
  <c r="O33" i="21"/>
  <c r="Z41" i="21"/>
  <c r="Z47" i="21"/>
  <c r="AB46" i="21" s="1"/>
  <c r="Y17" i="20"/>
  <c r="Z21" i="20"/>
  <c r="Y41" i="20"/>
  <c r="Z43" i="20"/>
  <c r="AB42" i="20"/>
  <c r="O43" i="20"/>
  <c r="Z44" i="20"/>
  <c r="Z11" i="20"/>
  <c r="P49" i="27"/>
  <c r="AB44" i="27"/>
  <c r="O45" i="27" s="1"/>
  <c r="Z27" i="27"/>
  <c r="Z13" i="27"/>
  <c r="Z46" i="27"/>
  <c r="Y46" i="27" s="1"/>
  <c r="Y35" i="27"/>
  <c r="Z33" i="27"/>
  <c r="Z42" i="27"/>
  <c r="Z39" i="27"/>
  <c r="Z21" i="27"/>
  <c r="AB20" i="27" s="1"/>
  <c r="O21" i="27" s="1"/>
  <c r="Y15" i="27"/>
  <c r="Y28" i="29"/>
  <c r="P17" i="29"/>
  <c r="Y15" i="26"/>
  <c r="Y23" i="26"/>
  <c r="Y37" i="26"/>
  <c r="Z31" i="21"/>
  <c r="AB24" i="27"/>
  <c r="O25" i="27" s="1"/>
  <c r="P45" i="27"/>
  <c r="Z47" i="19"/>
  <c r="AB46" i="19" s="1"/>
  <c r="Z13" i="20"/>
  <c r="Y19" i="26"/>
  <c r="Y25" i="26"/>
  <c r="Y33" i="26"/>
  <c r="AB24" i="21"/>
  <c r="O25" i="21" s="1"/>
  <c r="P31" i="27"/>
  <c r="Z46" i="26"/>
  <c r="Z50" i="26"/>
  <c r="AB12" i="19"/>
  <c r="O13" i="19" s="1"/>
  <c r="Z38" i="19"/>
  <c r="Y38" i="19"/>
  <c r="O38" i="19" s="1"/>
  <c r="Y13" i="21"/>
  <c r="Z21" i="22"/>
  <c r="Z15" i="26"/>
  <c r="Z17" i="26"/>
  <c r="Y16" i="26" s="1"/>
  <c r="Z21" i="26"/>
  <c r="Z23" i="26"/>
  <c r="Z25" i="26"/>
  <c r="Z27" i="26"/>
  <c r="P27" i="26"/>
  <c r="Z29" i="26"/>
  <c r="P29" i="26"/>
  <c r="Z33" i="26"/>
  <c r="Z37" i="26"/>
  <c r="Z39" i="26"/>
  <c r="P41" i="26"/>
  <c r="Z43" i="26"/>
  <c r="Z45" i="26"/>
  <c r="Z43" i="19"/>
  <c r="Z51" i="19"/>
  <c r="P51" i="19" s="1"/>
  <c r="Z45" i="19"/>
  <c r="Z49" i="19"/>
  <c r="AB48" i="19" s="1"/>
  <c r="O49" i="19" s="1"/>
  <c r="Z53" i="19"/>
  <c r="Z46" i="19"/>
  <c r="Y46" i="19"/>
  <c r="O46" i="19" s="1"/>
  <c r="Z50" i="19"/>
  <c r="Y29" i="20"/>
  <c r="Z37" i="20"/>
  <c r="Y53" i="21"/>
  <c r="Z35" i="22"/>
  <c r="Z51" i="22"/>
  <c r="AB50" i="22"/>
  <c r="O51" i="22" s="1"/>
  <c r="Y19" i="27"/>
  <c r="Z34" i="20"/>
  <c r="P35" i="20" s="1"/>
  <c r="Y49" i="20"/>
  <c r="Y23" i="21"/>
  <c r="Y37" i="21"/>
  <c r="Z18" i="22"/>
  <c r="Z24" i="22"/>
  <c r="Z39" i="22"/>
  <c r="AB38" i="22" s="1"/>
  <c r="O39" i="22" s="1"/>
  <c r="Y45" i="22"/>
  <c r="Y52" i="22"/>
  <c r="Z15" i="27"/>
  <c r="Z12" i="20"/>
  <c r="Y35" i="20"/>
  <c r="Z21" i="21"/>
  <c r="Y33" i="21"/>
  <c r="Y45" i="21"/>
  <c r="Y13" i="22"/>
  <c r="Z43" i="22"/>
  <c r="Y49" i="22"/>
  <c r="Y43" i="27"/>
  <c r="Y31" i="27"/>
  <c r="Z19" i="27"/>
  <c r="AB18" i="27" s="1"/>
  <c r="O19" i="27"/>
  <c r="Y42" i="21"/>
  <c r="O42" i="21" s="1"/>
  <c r="Y18" i="20"/>
  <c r="AA18" i="20" s="1"/>
  <c r="Q18" i="20" s="1"/>
  <c r="P17" i="26"/>
  <c r="P33" i="27"/>
  <c r="P39" i="20"/>
  <c r="AB52" i="22"/>
  <c r="O53" i="22" s="1"/>
  <c r="P35" i="21"/>
  <c r="Y26" i="22"/>
  <c r="AA26" i="22" s="1"/>
  <c r="Q26" i="22" s="1"/>
  <c r="AB18" i="21"/>
  <c r="O19" i="21" s="1"/>
  <c r="P33" i="21"/>
  <c r="AB52" i="19"/>
  <c r="O53" i="19" s="1"/>
  <c r="AB26" i="26"/>
  <c r="O27" i="26"/>
  <c r="Y32" i="22"/>
  <c r="AA32" i="22" s="1"/>
  <c r="Q32" i="22" s="1"/>
  <c r="Y28" i="19"/>
  <c r="AA28" i="19" s="1"/>
  <c r="Q28" i="19" s="1"/>
  <c r="P27" i="22"/>
  <c r="Y26" i="26"/>
  <c r="AA26" i="26"/>
  <c r="Q26" i="26" s="1"/>
  <c r="AB10" i="21"/>
  <c r="O11" i="21"/>
  <c r="Y24" i="21"/>
  <c r="AA24" i="21" s="1"/>
  <c r="Q24" i="21" s="1"/>
  <c r="P45" i="26"/>
  <c r="P33" i="26"/>
  <c r="P19" i="20"/>
  <c r="AB12" i="22"/>
  <c r="O13" i="22" s="1"/>
  <c r="AB18" i="20"/>
  <c r="O19" i="20" s="1"/>
  <c r="P15" i="20"/>
  <c r="P47" i="22"/>
  <c r="AB50" i="20"/>
  <c r="O51" i="20" s="1"/>
  <c r="AA12" i="21"/>
  <c r="Q12" i="21" s="1"/>
  <c r="P51" i="27"/>
  <c r="O51" i="27"/>
  <c r="Y50" i="27"/>
  <c r="AA50" i="27" s="1"/>
  <c r="P51" i="22"/>
  <c r="O47" i="21"/>
  <c r="AB22" i="22"/>
  <c r="O23" i="22"/>
  <c r="AB28" i="22"/>
  <c r="O29" i="22" s="1"/>
  <c r="P19" i="21"/>
  <c r="AB38" i="21"/>
  <c r="O39" i="21"/>
  <c r="P27" i="20"/>
  <c r="AB32" i="19"/>
  <c r="O33" i="19" s="1"/>
  <c r="Y16" i="19"/>
  <c r="AA16" i="19" s="1"/>
  <c r="Q16" i="19" s="1"/>
  <c r="P35" i="26"/>
  <c r="Y34" i="26"/>
  <c r="Y48" i="26"/>
  <c r="AB16" i="26"/>
  <c r="O17" i="26" s="1"/>
  <c r="AB38" i="26"/>
  <c r="O39" i="26"/>
  <c r="P21" i="26"/>
  <c r="P13" i="27"/>
  <c r="AB34" i="21"/>
  <c r="O35" i="21" s="1"/>
  <c r="O18" i="21"/>
  <c r="AA18" i="21"/>
  <c r="Q18" i="21" s="1"/>
  <c r="AA38" i="21"/>
  <c r="Q38" i="21" s="1"/>
  <c r="O38" i="21"/>
  <c r="P47" i="21"/>
  <c r="AB20" i="20"/>
  <c r="O21" i="20" s="1"/>
  <c r="Y12" i="19"/>
  <c r="O12" i="19" s="1"/>
  <c r="AB42" i="27"/>
  <c r="O43" i="27" s="1"/>
  <c r="Y32" i="27"/>
  <c r="AA32" i="27" s="1"/>
  <c r="Q32" i="27" s="1"/>
  <c r="Y12" i="27"/>
  <c r="AA12" i="27" s="1"/>
  <c r="AB40" i="27"/>
  <c r="O41" i="27" s="1"/>
  <c r="AB32" i="27"/>
  <c r="O33" i="27" s="1"/>
  <c r="Y42" i="27"/>
  <c r="AA42" i="27" s="1"/>
  <c r="Q42" i="27" s="1"/>
  <c r="O42" i="27"/>
  <c r="O28" i="29"/>
  <c r="AA28" i="29"/>
  <c r="Q28" i="29" s="1"/>
  <c r="Q22" i="22"/>
  <c r="O22" i="22"/>
  <c r="AB36" i="27"/>
  <c r="O37" i="27" s="1"/>
  <c r="Y44" i="19"/>
  <c r="AA44" i="19" s="1"/>
  <c r="Q44" i="19" s="1"/>
  <c r="O50" i="20"/>
  <c r="AB50" i="26"/>
  <c r="O51" i="26"/>
  <c r="P51" i="26"/>
  <c r="O15" i="20"/>
  <c r="AA42" i="21"/>
  <c r="Q42" i="21" s="1"/>
  <c r="P21" i="21"/>
  <c r="AB12" i="20"/>
  <c r="O13" i="20"/>
  <c r="Y12" i="20"/>
  <c r="AA12" i="20" s="1"/>
  <c r="Q12" i="20" s="1"/>
  <c r="P47" i="19"/>
  <c r="O47" i="19"/>
  <c r="P21" i="22"/>
  <c r="AB20" i="22"/>
  <c r="O21" i="22" s="1"/>
  <c r="P47" i="26"/>
  <c r="Y38" i="26"/>
  <c r="AA38" i="26" s="1"/>
  <c r="Q38" i="26" s="1"/>
  <c r="Y14" i="26"/>
  <c r="Y20" i="22"/>
  <c r="P23" i="26"/>
  <c r="AB32" i="26"/>
  <c r="O33" i="26" s="1"/>
  <c r="Y24" i="27"/>
  <c r="P25" i="27"/>
  <c r="AB26" i="27"/>
  <c r="O27" i="27" s="1"/>
  <c r="P27" i="27"/>
  <c r="Y26" i="27"/>
  <c r="P39" i="26"/>
  <c r="Y18" i="27"/>
  <c r="P19" i="27"/>
  <c r="P43" i="22"/>
  <c r="AB42" i="22"/>
  <c r="O43" i="22"/>
  <c r="P39" i="27"/>
  <c r="Y38" i="27"/>
  <c r="AA38" i="27" s="1"/>
  <c r="Q38" i="27" s="1"/>
  <c r="AB38" i="27"/>
  <c r="O39" i="27" s="1"/>
  <c r="Y38" i="22"/>
  <c r="P39" i="22"/>
  <c r="AB50" i="19"/>
  <c r="O51" i="19" s="1"/>
  <c r="O36" i="19"/>
  <c r="AA36" i="19"/>
  <c r="Q36" i="19" s="1"/>
  <c r="AA46" i="19"/>
  <c r="Q46" i="19" s="1"/>
  <c r="Y14" i="22"/>
  <c r="P15" i="22"/>
  <c r="AB14" i="22"/>
  <c r="O15" i="22" s="1"/>
  <c r="Y14" i="27"/>
  <c r="O14" i="27" s="1"/>
  <c r="O52" i="22"/>
  <c r="AA52" i="22"/>
  <c r="Q52" i="22" s="1"/>
  <c r="Q46" i="22"/>
  <c r="P37" i="20"/>
  <c r="AB36" i="20"/>
  <c r="O37" i="20"/>
  <c r="Y36" i="20"/>
  <c r="AA36" i="20" s="1"/>
  <c r="Q36" i="20" s="1"/>
  <c r="AB42" i="19"/>
  <c r="O43" i="19"/>
  <c r="Y42" i="19"/>
  <c r="Y44" i="26"/>
  <c r="Y20" i="26"/>
  <c r="O20" i="26" s="1"/>
  <c r="AB44" i="26"/>
  <c r="O45" i="26"/>
  <c r="AB20" i="26"/>
  <c r="O21" i="26" s="1"/>
  <c r="O48" i="26"/>
  <c r="AA48" i="26"/>
  <c r="Q48" i="26"/>
  <c r="O18" i="20"/>
  <c r="O26" i="26"/>
  <c r="O32" i="22"/>
  <c r="O24" i="21"/>
  <c r="O50" i="27"/>
  <c r="Q50" i="27"/>
  <c r="O34" i="21"/>
  <c r="Q34" i="21"/>
  <c r="Q12" i="27"/>
  <c r="O12" i="27"/>
  <c r="O38" i="27"/>
  <c r="AA42" i="22"/>
  <c r="Q42" i="22"/>
  <c r="O42" i="22"/>
  <c r="AA14" i="22"/>
  <c r="Q14" i="22" s="1"/>
  <c r="O14" i="22"/>
  <c r="AA18" i="27"/>
  <c r="Q18" i="27"/>
  <c r="O18" i="27"/>
  <c r="AA42" i="19"/>
  <c r="Q42" i="19"/>
  <c r="O42" i="19"/>
  <c r="O50" i="26"/>
  <c r="AA50" i="26"/>
  <c r="Q50" i="26" s="1"/>
  <c r="O36" i="20"/>
  <c r="O26" i="27"/>
  <c r="AA26" i="27"/>
  <c r="Q26" i="27" s="1"/>
  <c r="O24" i="27"/>
  <c r="AA24" i="27"/>
  <c r="Q24" i="27"/>
  <c r="AA14" i="26"/>
  <c r="Q14" i="26"/>
  <c r="O14" i="26"/>
  <c r="O44" i="19"/>
  <c r="O38" i="26"/>
  <c r="Y24" i="22" l="1"/>
  <c r="AA32" i="21"/>
  <c r="Q32" i="21" s="1"/>
  <c r="O32" i="21"/>
  <c r="AA46" i="27"/>
  <c r="Q46" i="27" s="1"/>
  <c r="O46" i="27"/>
  <c r="Y30" i="21"/>
  <c r="AB30" i="21"/>
  <c r="O31" i="21" s="1"/>
  <c r="P31" i="21"/>
  <c r="O18" i="19"/>
  <c r="AA18" i="19"/>
  <c r="Q18" i="19" s="1"/>
  <c r="AB46" i="20"/>
  <c r="O47" i="20" s="1"/>
  <c r="P47" i="20"/>
  <c r="Y46" i="20"/>
  <c r="P25" i="19"/>
  <c r="AB24" i="19"/>
  <c r="O25" i="19" s="1"/>
  <c r="Y24" i="19"/>
  <c r="AA38" i="22"/>
  <c r="Q38" i="22" s="1"/>
  <c r="O38" i="22"/>
  <c r="O20" i="22"/>
  <c r="AA20" i="22"/>
  <c r="Q20" i="22" s="1"/>
  <c r="AB44" i="19"/>
  <c r="O45" i="19" s="1"/>
  <c r="P45" i="19"/>
  <c r="P11" i="19"/>
  <c r="AB10" i="19"/>
  <c r="O11" i="19" s="1"/>
  <c r="P23" i="29"/>
  <c r="AB22" i="29"/>
  <c r="O23" i="29" s="1"/>
  <c r="AA38" i="19"/>
  <c r="Q38" i="19" s="1"/>
  <c r="Y48" i="27"/>
  <c r="P35" i="22"/>
  <c r="P33" i="22"/>
  <c r="AB32" i="22"/>
  <c r="O33" i="22" s="1"/>
  <c r="AA36" i="29"/>
  <c r="Q36" i="29" s="1"/>
  <c r="O36" i="29"/>
  <c r="O16" i="19"/>
  <c r="Y46" i="26"/>
  <c r="AB46" i="26"/>
  <c r="O47" i="26" s="1"/>
  <c r="AB12" i="21"/>
  <c r="O13" i="21" s="1"/>
  <c r="P13" i="21"/>
  <c r="Y22" i="27"/>
  <c r="Y26" i="21"/>
  <c r="AB26" i="21"/>
  <c r="O27" i="21" s="1"/>
  <c r="AB48" i="22"/>
  <c r="O49" i="22" s="1"/>
  <c r="Y48" i="22"/>
  <c r="P49" i="22"/>
  <c r="Y26" i="19"/>
  <c r="AB26" i="29"/>
  <c r="O27" i="29" s="1"/>
  <c r="P27" i="29"/>
  <c r="AB30" i="30"/>
  <c r="O31" i="30" s="1"/>
  <c r="P31" i="30"/>
  <c r="Y22" i="26"/>
  <c r="AB22" i="26"/>
  <c r="O23" i="26" s="1"/>
  <c r="AB18" i="19"/>
  <c r="O19" i="19" s="1"/>
  <c r="Y28" i="26"/>
  <c r="O44" i="26"/>
  <c r="AA44" i="26"/>
  <c r="Q44" i="26" s="1"/>
  <c r="O26" i="22"/>
  <c r="P15" i="26"/>
  <c r="Z24" i="26"/>
  <c r="Y29" i="26"/>
  <c r="Y35" i="26"/>
  <c r="Z36" i="26"/>
  <c r="Y41" i="26"/>
  <c r="O40" i="26" s="1"/>
  <c r="Z42" i="26"/>
  <c r="Y47" i="26"/>
  <c r="AB22" i="21"/>
  <c r="O23" i="21" s="1"/>
  <c r="P23" i="21"/>
  <c r="Y20" i="27"/>
  <c r="AB42" i="21"/>
  <c r="O43" i="21" s="1"/>
  <c r="P43" i="21"/>
  <c r="O12" i="20"/>
  <c r="AB50" i="21"/>
  <c r="O51" i="21" s="1"/>
  <c r="AB34" i="20"/>
  <c r="O35" i="20" s="1"/>
  <c r="P21" i="27"/>
  <c r="P49" i="26"/>
  <c r="O40" i="20"/>
  <c r="P21" i="20"/>
  <c r="Y20" i="20"/>
  <c r="Y52" i="19"/>
  <c r="P53" i="19"/>
  <c r="AB44" i="22"/>
  <c r="O45" i="22" s="1"/>
  <c r="Y44" i="22"/>
  <c r="Y10" i="19"/>
  <c r="P37" i="19"/>
  <c r="AB36" i="19"/>
  <c r="O37" i="19" s="1"/>
  <c r="P49" i="19"/>
  <c r="P17" i="20"/>
  <c r="Y42" i="20"/>
  <c r="AA30" i="19"/>
  <c r="Q30" i="19" s="1"/>
  <c r="O30" i="19"/>
  <c r="AB36" i="21"/>
  <c r="O37" i="21" s="1"/>
  <c r="Y36" i="21"/>
  <c r="AA20" i="26"/>
  <c r="Q20" i="26" s="1"/>
  <c r="O16" i="26"/>
  <c r="AA16" i="26"/>
  <c r="Q16" i="26" s="1"/>
  <c r="Z12" i="26"/>
  <c r="Y12" i="26" s="1"/>
  <c r="O32" i="27"/>
  <c r="Y50" i="21"/>
  <c r="Y34" i="22"/>
  <c r="Y20" i="21"/>
  <c r="AB20" i="21"/>
  <c r="O21" i="21" s="1"/>
  <c r="P41" i="20"/>
  <c r="P29" i="22"/>
  <c r="Y28" i="22"/>
  <c r="O40" i="27"/>
  <c r="AA40" i="27"/>
  <c r="Q40" i="27" s="1"/>
  <c r="AB28" i="27"/>
  <c r="O29" i="27" s="1"/>
  <c r="Y24" i="29"/>
  <c r="P25" i="29"/>
  <c r="AA14" i="27"/>
  <c r="Q14" i="27" s="1"/>
  <c r="Y34" i="20"/>
  <c r="AB48" i="20"/>
  <c r="O49" i="20" s="1"/>
  <c r="Y48" i="20"/>
  <c r="P37" i="21"/>
  <c r="P37" i="27"/>
  <c r="Y36" i="27"/>
  <c r="AB36" i="22"/>
  <c r="O37" i="22" s="1"/>
  <c r="P37" i="22"/>
  <c r="Y36" i="22"/>
  <c r="Z10" i="26"/>
  <c r="AA12" i="19"/>
  <c r="Q12" i="19" s="1"/>
  <c r="P19" i="22"/>
  <c r="AA10" i="21"/>
  <c r="Q10" i="21" s="1"/>
  <c r="P41" i="29"/>
  <c r="Y32" i="26"/>
  <c r="Y40" i="29"/>
  <c r="AB46" i="29"/>
  <c r="O47" i="29" s="1"/>
  <c r="P47" i="29"/>
  <c r="Y46" i="29"/>
  <c r="AB22" i="19"/>
  <c r="O23" i="19" s="1"/>
  <c r="Y22" i="19"/>
  <c r="P23" i="19"/>
  <c r="AB48" i="21"/>
  <c r="O49" i="21" s="1"/>
  <c r="P49" i="21"/>
  <c r="Y48" i="21"/>
  <c r="P25" i="22"/>
  <c r="P47" i="27"/>
  <c r="AB46" i="27"/>
  <c r="O47" i="27" s="1"/>
  <c r="Z18" i="26"/>
  <c r="Y48" i="19"/>
  <c r="O28" i="19"/>
  <c r="AB34" i="22"/>
  <c r="O35" i="22" s="1"/>
  <c r="AB26" i="22"/>
  <c r="O27" i="22" s="1"/>
  <c r="Y44" i="21"/>
  <c r="O32" i="29"/>
  <c r="AA32" i="29"/>
  <c r="Q32" i="29" s="1"/>
  <c r="Y34" i="29"/>
  <c r="AB36" i="29"/>
  <c r="O37" i="29" s="1"/>
  <c r="P37" i="29"/>
  <c r="Y10" i="20"/>
  <c r="P15" i="27"/>
  <c r="AB14" i="27"/>
  <c r="O15" i="27" s="1"/>
  <c r="Y20" i="29"/>
  <c r="AB20" i="29"/>
  <c r="O21" i="29" s="1"/>
  <c r="AB52" i="29"/>
  <c r="O53" i="29" s="1"/>
  <c r="Y52" i="29"/>
  <c r="Y10" i="29"/>
  <c r="P11" i="29"/>
  <c r="AB10" i="29"/>
  <c r="O11" i="29" s="1"/>
  <c r="Z21" i="29"/>
  <c r="O30" i="29"/>
  <c r="P29" i="27"/>
  <c r="Y38" i="20"/>
  <c r="Y24" i="20"/>
  <c r="Y30" i="26"/>
  <c r="Y21" i="20"/>
  <c r="Z22" i="20"/>
  <c r="Y27" i="20"/>
  <c r="Z28" i="20"/>
  <c r="Y33" i="20"/>
  <c r="AB30" i="29"/>
  <c r="O31" i="29" s="1"/>
  <c r="P31" i="29"/>
  <c r="Y24" i="30"/>
  <c r="P25" i="30"/>
  <c r="AB24" i="30"/>
  <c r="O25" i="30" s="1"/>
  <c r="P39" i="19"/>
  <c r="Y50" i="19"/>
  <c r="Y16" i="20"/>
  <c r="AA30" i="29"/>
  <c r="Q30" i="29" s="1"/>
  <c r="P21" i="29"/>
  <c r="Y46" i="21"/>
  <c r="Y30" i="22"/>
  <c r="Y55" i="27"/>
  <c r="Z29" i="27"/>
  <c r="Y28" i="27" s="1"/>
  <c r="Z23" i="27"/>
  <c r="AB22" i="27" s="1"/>
  <c r="O23" i="27" s="1"/>
  <c r="P17" i="22"/>
  <c r="AB16" i="22"/>
  <c r="O17" i="22" s="1"/>
  <c r="AA14" i="30"/>
  <c r="Q14" i="30" s="1"/>
  <c r="O14" i="30"/>
  <c r="O46" i="22"/>
  <c r="Y52" i="27"/>
  <c r="Y18" i="22"/>
  <c r="AB34" i="27"/>
  <c r="O35" i="27" s="1"/>
  <c r="AB16" i="19"/>
  <c r="O17" i="19" s="1"/>
  <c r="Y16" i="22"/>
  <c r="Y50" i="22"/>
  <c r="Y34" i="27"/>
  <c r="P27" i="30"/>
  <c r="AB26" i="30"/>
  <c r="O27" i="30" s="1"/>
  <c r="P29" i="30"/>
  <c r="AB28" i="30"/>
  <c r="O29" i="30" s="1"/>
  <c r="P19" i="30"/>
  <c r="AB18" i="30"/>
  <c r="O19" i="30" s="1"/>
  <c r="P41" i="27"/>
  <c r="Y14" i="20"/>
  <c r="Y32" i="20"/>
  <c r="P33" i="29"/>
  <c r="AB32" i="29"/>
  <c r="O33" i="29" s="1"/>
  <c r="P39" i="30"/>
  <c r="Y38" i="30"/>
  <c r="AB38" i="30"/>
  <c r="O39" i="30" s="1"/>
  <c r="P51" i="20"/>
  <c r="P25" i="20"/>
  <c r="P13" i="20"/>
  <c r="P11" i="22"/>
  <c r="AB40" i="26"/>
  <c r="O41" i="26" s="1"/>
  <c r="P33" i="19"/>
  <c r="Y32" i="19"/>
  <c r="AB18" i="29"/>
  <c r="O19" i="29" s="1"/>
  <c r="P19" i="29"/>
  <c r="Y16" i="29"/>
  <c r="Y18" i="29"/>
  <c r="O32" i="30"/>
  <c r="AA32" i="30"/>
  <c r="Q32" i="30" s="1"/>
  <c r="Y18" i="30"/>
  <c r="Y39" i="22"/>
  <c r="Z40" i="22"/>
  <c r="Z42" i="29"/>
  <c r="Z44" i="29"/>
  <c r="Z53" i="29"/>
  <c r="P53" i="29" s="1"/>
  <c r="Y26" i="30"/>
  <c r="Z38" i="29"/>
  <c r="Z49" i="29"/>
  <c r="AB14" i="19"/>
  <c r="O15" i="19" s="1"/>
  <c r="P15" i="19"/>
  <c r="Z41" i="19"/>
  <c r="AB40" i="20"/>
  <c r="O41" i="20" s="1"/>
  <c r="Z53" i="20"/>
  <c r="Z16" i="21"/>
  <c r="Y21" i="21"/>
  <c r="Z29" i="21"/>
  <c r="Y28" i="21" s="1"/>
  <c r="Y47" i="21"/>
  <c r="Y17" i="22"/>
  <c r="Y30" i="27"/>
  <c r="Q2" i="20"/>
  <c r="Q2" i="19"/>
  <c r="Q2" i="22"/>
  <c r="Q2" i="26"/>
  <c r="Q2" i="21"/>
  <c r="Q2" i="27"/>
  <c r="Y13" i="29"/>
  <c r="AA36" i="30"/>
  <c r="Q36" i="30" s="1"/>
  <c r="O36" i="30"/>
  <c r="Z35" i="30"/>
  <c r="Y34" i="30" s="1"/>
  <c r="Y30" i="30"/>
  <c r="Y20" i="30"/>
  <c r="Z20" i="19"/>
  <c r="AB26" i="19"/>
  <c r="O27" i="19" s="1"/>
  <c r="Z34" i="19"/>
  <c r="Y11" i="21"/>
  <c r="O10" i="21" s="1"/>
  <c r="AA44" i="27"/>
  <c r="Q44" i="27" s="1"/>
  <c r="AB52" i="27"/>
  <c r="O53" i="27" s="1"/>
  <c r="Y50" i="29"/>
  <c r="AB34" i="30"/>
  <c r="O35" i="30" s="1"/>
  <c r="AB22" i="30"/>
  <c r="O23" i="30" s="1"/>
  <c r="P23" i="30"/>
  <c r="P13" i="30"/>
  <c r="AB12" i="30"/>
  <c r="O13" i="30" s="1"/>
  <c r="Y12" i="30"/>
  <c r="Y14" i="19"/>
  <c r="Y22" i="21"/>
  <c r="Y10" i="22"/>
  <c r="Y12" i="22"/>
  <c r="Y22" i="29"/>
  <c r="AB12" i="27"/>
  <c r="O13" i="27" s="1"/>
  <c r="Z11" i="26"/>
  <c r="Z19" i="26"/>
  <c r="Z31" i="26"/>
  <c r="AB30" i="26" s="1"/>
  <c r="O31" i="26" s="1"/>
  <c r="Z32" i="20"/>
  <c r="Z45" i="20"/>
  <c r="Y49" i="27"/>
  <c r="P29" i="29"/>
  <c r="AB28" i="29"/>
  <c r="O29" i="29" s="1"/>
  <c r="P37" i="30"/>
  <c r="AB36" i="30"/>
  <c r="O37" i="30" s="1"/>
  <c r="Y22" i="30"/>
  <c r="Y13" i="30"/>
  <c r="P35" i="30"/>
  <c r="P41" i="30"/>
  <c r="P33" i="30"/>
  <c r="AB32" i="30"/>
  <c r="O33" i="30" s="1"/>
  <c r="Y28" i="30"/>
  <c r="Z53" i="26"/>
  <c r="Z31" i="20"/>
  <c r="Z14" i="21"/>
  <c r="Z40" i="21"/>
  <c r="Y45" i="27"/>
  <c r="O44" i="27" s="1"/>
  <c r="Z17" i="27"/>
  <c r="Z11" i="27"/>
  <c r="Y10" i="27" s="1"/>
  <c r="Y11" i="29"/>
  <c r="Z15" i="29"/>
  <c r="Y26" i="29"/>
  <c r="Z11" i="30"/>
  <c r="Y11" i="19"/>
  <c r="Z13" i="29"/>
  <c r="Y12" i="29" s="1"/>
  <c r="Z39" i="29"/>
  <c r="Y25" i="30"/>
  <c r="Z17" i="30"/>
  <c r="AB16" i="30" s="1"/>
  <c r="O17" i="30" s="1"/>
  <c r="AB30" i="22"/>
  <c r="O31" i="22" s="1"/>
  <c r="AB40" i="30"/>
  <c r="O41" i="30" s="1"/>
  <c r="Y40" i="30"/>
  <c r="AB10" i="30"/>
  <c r="O11" i="30" s="1"/>
  <c r="P31" i="19"/>
  <c r="AB30" i="19"/>
  <c r="O31" i="19" s="1"/>
  <c r="Z10" i="20"/>
  <c r="Z17" i="20"/>
  <c r="AB16" i="20" s="1"/>
  <c r="O17" i="20" s="1"/>
  <c r="Z45" i="21"/>
  <c r="Z52" i="21"/>
  <c r="Y31" i="30"/>
  <c r="Y54" i="27"/>
  <c r="AB24" i="29"/>
  <c r="O25" i="29" s="1"/>
  <c r="Q3" i="22"/>
  <c r="O12" i="26" l="1"/>
  <c r="AA12" i="26"/>
  <c r="Q12" i="26" s="1"/>
  <c r="AA10" i="27"/>
  <c r="Q10" i="27" s="1"/>
  <c r="O10" i="27"/>
  <c r="AA12" i="29"/>
  <c r="Q12" i="29" s="1"/>
  <c r="O12" i="29"/>
  <c r="AA28" i="21"/>
  <c r="Q28" i="21" s="1"/>
  <c r="O28" i="21"/>
  <c r="O26" i="29"/>
  <c r="AA26" i="29"/>
  <c r="Q26" i="29" s="1"/>
  <c r="P29" i="20"/>
  <c r="AB28" i="20"/>
  <c r="O29" i="20" s="1"/>
  <c r="Y28" i="20"/>
  <c r="O20" i="20"/>
  <c r="AA20" i="20"/>
  <c r="Q20" i="20" s="1"/>
  <c r="O28" i="26"/>
  <c r="AA28" i="26"/>
  <c r="Q28" i="26" s="1"/>
  <c r="O12" i="22"/>
  <c r="AA12" i="22"/>
  <c r="Q12" i="22" s="1"/>
  <c r="AA30" i="27"/>
  <c r="Q30" i="27" s="1"/>
  <c r="O30" i="27"/>
  <c r="O10" i="22"/>
  <c r="AA10" i="22"/>
  <c r="Q10" i="22" s="1"/>
  <c r="AA34" i="30"/>
  <c r="Q34" i="30" s="1"/>
  <c r="O34" i="30"/>
  <c r="O16" i="20"/>
  <c r="AA16" i="20"/>
  <c r="Q16" i="20" s="1"/>
  <c r="P23" i="20"/>
  <c r="Y22" i="20"/>
  <c r="AB22" i="20"/>
  <c r="O23" i="20" s="1"/>
  <c r="O10" i="29"/>
  <c r="AA10" i="29"/>
  <c r="Q10" i="29" s="1"/>
  <c r="O20" i="21"/>
  <c r="AA20" i="21"/>
  <c r="Q20" i="21" s="1"/>
  <c r="O42" i="20"/>
  <c r="AA42" i="20"/>
  <c r="Q42" i="20" s="1"/>
  <c r="AB42" i="26"/>
  <c r="O43" i="26" s="1"/>
  <c r="P43" i="26"/>
  <c r="Y42" i="26"/>
  <c r="P23" i="27"/>
  <c r="O48" i="27"/>
  <c r="AA48" i="27"/>
  <c r="Q48" i="27" s="1"/>
  <c r="O52" i="27"/>
  <c r="AA52" i="27"/>
  <c r="Q52" i="27" s="1"/>
  <c r="AB14" i="29"/>
  <c r="O15" i="29" s="1"/>
  <c r="P15" i="29"/>
  <c r="Y48" i="29"/>
  <c r="P49" i="29"/>
  <c r="AB48" i="29"/>
  <c r="O49" i="29" s="1"/>
  <c r="AA20" i="30"/>
  <c r="Q20" i="30" s="1"/>
  <c r="O20" i="30"/>
  <c r="AA34" i="29"/>
  <c r="Q34" i="29" s="1"/>
  <c r="O34" i="29"/>
  <c r="O50" i="19"/>
  <c r="AA50" i="19"/>
  <c r="Q50" i="19" s="1"/>
  <c r="AA22" i="26"/>
  <c r="Q22" i="26" s="1"/>
  <c r="O22" i="26"/>
  <c r="P17" i="30"/>
  <c r="P17" i="27"/>
  <c r="Y16" i="27"/>
  <c r="AB16" i="27"/>
  <c r="O17" i="27" s="1"/>
  <c r="P45" i="20"/>
  <c r="AB44" i="20"/>
  <c r="O45" i="20" s="1"/>
  <c r="AB38" i="29"/>
  <c r="O39" i="29" s="1"/>
  <c r="P39" i="29"/>
  <c r="Y38" i="29"/>
  <c r="O22" i="19"/>
  <c r="AA22" i="19"/>
  <c r="Q22" i="19" s="1"/>
  <c r="O36" i="22"/>
  <c r="AA36" i="22"/>
  <c r="Q36" i="22" s="1"/>
  <c r="AA50" i="21"/>
  <c r="Q50" i="21" s="1"/>
  <c r="O50" i="21"/>
  <c r="O40" i="30"/>
  <c r="AA40" i="30"/>
  <c r="Q40" i="30" s="1"/>
  <c r="AB32" i="20"/>
  <c r="O33" i="20" s="1"/>
  <c r="P33" i="20"/>
  <c r="P35" i="19"/>
  <c r="AB34" i="19"/>
  <c r="O35" i="19" s="1"/>
  <c r="Y34" i="19"/>
  <c r="Y16" i="30"/>
  <c r="O16" i="29"/>
  <c r="AA16" i="29"/>
  <c r="Q16" i="29" s="1"/>
  <c r="AA38" i="30"/>
  <c r="Q38" i="30" s="1"/>
  <c r="O38" i="30"/>
  <c r="AA34" i="26"/>
  <c r="Q34" i="26" s="1"/>
  <c r="O34" i="26"/>
  <c r="P31" i="26"/>
  <c r="AA48" i="21"/>
  <c r="Q48" i="21" s="1"/>
  <c r="O48" i="21"/>
  <c r="O50" i="29"/>
  <c r="AA50" i="29"/>
  <c r="Q50" i="29" s="1"/>
  <c r="AA18" i="30"/>
  <c r="Q18" i="30" s="1"/>
  <c r="O18" i="30"/>
  <c r="AA52" i="29"/>
  <c r="Q52" i="29" s="1"/>
  <c r="O52" i="29"/>
  <c r="AA34" i="22"/>
  <c r="Q34" i="22" s="1"/>
  <c r="O34" i="22"/>
  <c r="O14" i="19"/>
  <c r="AA14" i="19"/>
  <c r="Q14" i="19" s="1"/>
  <c r="AB28" i="21"/>
  <c r="O29" i="21" s="1"/>
  <c r="P29" i="21"/>
  <c r="AA18" i="29"/>
  <c r="Q18" i="29" s="1"/>
  <c r="O18" i="29"/>
  <c r="AA30" i="26"/>
  <c r="Q30" i="26" s="1"/>
  <c r="O30" i="26"/>
  <c r="Y40" i="21"/>
  <c r="AB40" i="21"/>
  <c r="O41" i="21" s="1"/>
  <c r="P41" i="21"/>
  <c r="AB16" i="21"/>
  <c r="O17" i="21" s="1"/>
  <c r="P17" i="21"/>
  <c r="Y16" i="21"/>
  <c r="O26" i="30"/>
  <c r="AA26" i="30"/>
  <c r="Q26" i="30" s="1"/>
  <c r="Y14" i="29"/>
  <c r="AA34" i="27"/>
  <c r="Q34" i="27" s="1"/>
  <c r="O34" i="27"/>
  <c r="O20" i="29"/>
  <c r="AA20" i="29"/>
  <c r="Q20" i="29" s="1"/>
  <c r="AA46" i="29"/>
  <c r="Q46" i="29" s="1"/>
  <c r="O46" i="29"/>
  <c r="P13" i="26"/>
  <c r="AB12" i="26"/>
  <c r="O13" i="26" s="1"/>
  <c r="P13" i="29"/>
  <c r="AA30" i="21"/>
  <c r="Q30" i="21" s="1"/>
  <c r="O30" i="21"/>
  <c r="AA34" i="20"/>
  <c r="Q34" i="20" s="1"/>
  <c r="O34" i="20"/>
  <c r="AA30" i="30"/>
  <c r="Q30" i="30" s="1"/>
  <c r="O30" i="30"/>
  <c r="O26" i="21"/>
  <c r="AA26" i="21"/>
  <c r="Q26" i="21" s="1"/>
  <c r="O24" i="29"/>
  <c r="AA24" i="29"/>
  <c r="Q24" i="29" s="1"/>
  <c r="AA22" i="27"/>
  <c r="Q22" i="27" s="1"/>
  <c r="O22" i="27"/>
  <c r="P37" i="26"/>
  <c r="AB36" i="26"/>
  <c r="O37" i="26" s="1"/>
  <c r="Y36" i="26"/>
  <c r="AB52" i="21"/>
  <c r="O53" i="21" s="1"/>
  <c r="Y52" i="21"/>
  <c r="P53" i="21"/>
  <c r="P15" i="21"/>
  <c r="AB14" i="21"/>
  <c r="O15" i="21" s="1"/>
  <c r="Y14" i="21"/>
  <c r="AA12" i="30"/>
  <c r="Q12" i="30" s="1"/>
  <c r="O12" i="30"/>
  <c r="P21" i="19"/>
  <c r="Y20" i="19"/>
  <c r="AB20" i="19"/>
  <c r="O21" i="19" s="1"/>
  <c r="Y52" i="20"/>
  <c r="AB52" i="20"/>
  <c r="O53" i="20" s="1"/>
  <c r="AA50" i="22"/>
  <c r="Q50" i="22" s="1"/>
  <c r="O50" i="22"/>
  <c r="AA28" i="27"/>
  <c r="Q28" i="27" s="1"/>
  <c r="O28" i="27"/>
  <c r="AA24" i="20"/>
  <c r="Q24" i="20" s="1"/>
  <c r="O24" i="20"/>
  <c r="AA48" i="19"/>
  <c r="Q48" i="19" s="1"/>
  <c r="O48" i="19"/>
  <c r="O36" i="27"/>
  <c r="AA36" i="27"/>
  <c r="Q36" i="27" s="1"/>
  <c r="AA28" i="22"/>
  <c r="Q28" i="22" s="1"/>
  <c r="O28" i="22"/>
  <c r="O10" i="19"/>
  <c r="AA10" i="19"/>
  <c r="Q10" i="19" s="1"/>
  <c r="P25" i="26"/>
  <c r="AB24" i="26"/>
  <c r="O25" i="26" s="1"/>
  <c r="Y24" i="26"/>
  <c r="AA46" i="26"/>
  <c r="Q46" i="26" s="1"/>
  <c r="O46" i="26"/>
  <c r="AB12" i="29"/>
  <c r="O13" i="29" s="1"/>
  <c r="O24" i="19"/>
  <c r="AA24" i="19"/>
  <c r="Q24" i="19" s="1"/>
  <c r="O28" i="30"/>
  <c r="AA28" i="30"/>
  <c r="Q28" i="30" s="1"/>
  <c r="O26" i="20"/>
  <c r="AA26" i="20"/>
  <c r="Q26" i="20" s="1"/>
  <c r="P11" i="27"/>
  <c r="AB10" i="27"/>
  <c r="O11" i="27" s="1"/>
  <c r="P11" i="26"/>
  <c r="Y10" i="26"/>
  <c r="AB10" i="26"/>
  <c r="O11" i="26" s="1"/>
  <c r="P31" i="20"/>
  <c r="Y30" i="20"/>
  <c r="O16" i="22"/>
  <c r="AA16" i="22"/>
  <c r="Q16" i="22" s="1"/>
  <c r="AA24" i="30"/>
  <c r="Q24" i="30" s="1"/>
  <c r="O24" i="30"/>
  <c r="AA38" i="20"/>
  <c r="Q38" i="20" s="1"/>
  <c r="O38" i="20"/>
  <c r="AB18" i="26"/>
  <c r="O19" i="26" s="1"/>
  <c r="P19" i="26"/>
  <c r="O26" i="19"/>
  <c r="AA26" i="19"/>
  <c r="Q26" i="19" s="1"/>
  <c r="P41" i="19"/>
  <c r="Y40" i="19"/>
  <c r="AB40" i="19"/>
  <c r="O41" i="19" s="1"/>
  <c r="O32" i="19"/>
  <c r="AA32" i="19"/>
  <c r="Q32" i="19" s="1"/>
  <c r="O40" i="29"/>
  <c r="AA40" i="29"/>
  <c r="Q40" i="29" s="1"/>
  <c r="AA40" i="26"/>
  <c r="Q40" i="26" s="1"/>
  <c r="O54" i="27"/>
  <c r="AA54" i="27"/>
  <c r="Q54" i="27" s="1"/>
  <c r="AB10" i="20"/>
  <c r="O11" i="20" s="1"/>
  <c r="P11" i="20"/>
  <c r="O22" i="30"/>
  <c r="AA22" i="30"/>
  <c r="Q22" i="30" s="1"/>
  <c r="Y44" i="20"/>
  <c r="P41" i="22"/>
  <c r="Y40" i="22"/>
  <c r="AB40" i="22"/>
  <c r="O41" i="22" s="1"/>
  <c r="AA14" i="20"/>
  <c r="Q14" i="20" s="1"/>
  <c r="O14" i="20"/>
  <c r="P53" i="20"/>
  <c r="O32" i="26"/>
  <c r="AA32" i="26"/>
  <c r="Q32" i="26" s="1"/>
  <c r="O48" i="20"/>
  <c r="AA48" i="20"/>
  <c r="Q48" i="20" s="1"/>
  <c r="O36" i="21"/>
  <c r="AA36" i="21"/>
  <c r="Q36" i="21" s="1"/>
  <c r="O20" i="27"/>
  <c r="AA20" i="27"/>
  <c r="Q20" i="27" s="1"/>
  <c r="AA48" i="22"/>
  <c r="Q48" i="22" s="1"/>
  <c r="O48" i="22"/>
  <c r="AA22" i="29"/>
  <c r="Q22" i="29" s="1"/>
  <c r="O22" i="29"/>
  <c r="O22" i="21"/>
  <c r="AA22" i="21"/>
  <c r="Q22" i="21" s="1"/>
  <c r="O44" i="21"/>
  <c r="AA44" i="21"/>
  <c r="Q44" i="21" s="1"/>
  <c r="P45" i="21"/>
  <c r="AB44" i="21"/>
  <c r="O45" i="21" s="1"/>
  <c r="AB30" i="20"/>
  <c r="O31" i="20" s="1"/>
  <c r="AB44" i="29"/>
  <c r="O45" i="29" s="1"/>
  <c r="Y44" i="29"/>
  <c r="P45" i="29"/>
  <c r="AA44" i="22"/>
  <c r="Q44" i="22" s="1"/>
  <c r="O44" i="22"/>
  <c r="P53" i="26"/>
  <c r="AB52" i="26"/>
  <c r="O53" i="26" s="1"/>
  <c r="Y52" i="26"/>
  <c r="P43" i="29"/>
  <c r="AB42" i="29"/>
  <c r="O43" i="29" s="1"/>
  <c r="Y42" i="29"/>
  <c r="O32" i="20"/>
  <c r="AA32" i="20"/>
  <c r="Q32" i="20" s="1"/>
  <c r="O30" i="22"/>
  <c r="AA30" i="22"/>
  <c r="Q30" i="22" s="1"/>
  <c r="O10" i="20"/>
  <c r="AA10" i="20"/>
  <c r="Q10" i="20" s="1"/>
  <c r="Y10" i="30"/>
  <c r="P11" i="30"/>
  <c r="O18" i="22"/>
  <c r="AA18" i="22"/>
  <c r="Q18" i="22" s="1"/>
  <c r="O46" i="21"/>
  <c r="AA46" i="21"/>
  <c r="Q46" i="21" s="1"/>
  <c r="Y18" i="26"/>
  <c r="AA52" i="19"/>
  <c r="Q52" i="19" s="1"/>
  <c r="O52" i="19"/>
  <c r="AA46" i="20"/>
  <c r="Q46" i="20" s="1"/>
  <c r="O46" i="20"/>
  <c r="O24" i="22"/>
  <c r="AA24" i="22"/>
  <c r="Q24" i="22" s="1"/>
  <c r="AA44" i="29" l="1"/>
  <c r="Q44" i="29" s="1"/>
  <c r="O44" i="29"/>
  <c r="AA40" i="19"/>
  <c r="Q40" i="19" s="1"/>
  <c r="O40" i="19"/>
  <c r="AA16" i="21"/>
  <c r="Q16" i="21" s="1"/>
  <c r="O16" i="21"/>
  <c r="AA48" i="29"/>
  <c r="Q48" i="29" s="1"/>
  <c r="C1" i="29" s="1"/>
  <c r="O48" i="29"/>
  <c r="C1" i="22"/>
  <c r="P54" i="22"/>
  <c r="O28" i="20"/>
  <c r="AA28" i="20"/>
  <c r="Q28" i="20" s="1"/>
  <c r="O34" i="19"/>
  <c r="AA34" i="19"/>
  <c r="Q34" i="19" s="1"/>
  <c r="AA30" i="20"/>
  <c r="Q30" i="20" s="1"/>
  <c r="O30" i="20"/>
  <c r="O42" i="29"/>
  <c r="AA42" i="29"/>
  <c r="Q42" i="29" s="1"/>
  <c r="AA40" i="22"/>
  <c r="Q40" i="22" s="1"/>
  <c r="O40" i="22"/>
  <c r="O52" i="26"/>
  <c r="AA52" i="26"/>
  <c r="Q52" i="26" s="1"/>
  <c r="AA52" i="20"/>
  <c r="Q52" i="20" s="1"/>
  <c r="O52" i="20"/>
  <c r="O40" i="21"/>
  <c r="AA40" i="21"/>
  <c r="Q40" i="21" s="1"/>
  <c r="AA38" i="29"/>
  <c r="Q38" i="29" s="1"/>
  <c r="O38" i="29"/>
  <c r="O44" i="20"/>
  <c r="AA44" i="20"/>
  <c r="Q44" i="20" s="1"/>
  <c r="AA22" i="20"/>
  <c r="Q22" i="20" s="1"/>
  <c r="O22" i="20"/>
  <c r="AA52" i="21"/>
  <c r="Q52" i="21" s="1"/>
  <c r="O52" i="21"/>
  <c r="O14" i="21"/>
  <c r="AA14" i="21"/>
  <c r="Q14" i="21" s="1"/>
  <c r="O10" i="30"/>
  <c r="AA10" i="30"/>
  <c r="Q10" i="30" s="1"/>
  <c r="AA24" i="26"/>
  <c r="Q24" i="26" s="1"/>
  <c r="O24" i="26"/>
  <c r="O20" i="19"/>
  <c r="AA20" i="19"/>
  <c r="Q20" i="19" s="1"/>
  <c r="AA42" i="26"/>
  <c r="Q42" i="26" s="1"/>
  <c r="O42" i="26"/>
  <c r="O10" i="26"/>
  <c r="AA10" i="26"/>
  <c r="Q10" i="26" s="1"/>
  <c r="O36" i="26"/>
  <c r="AA36" i="26"/>
  <c r="Q36" i="26" s="1"/>
  <c r="AA14" i="29"/>
  <c r="Q14" i="29" s="1"/>
  <c r="O14" i="29"/>
  <c r="P54" i="29"/>
  <c r="O18" i="26"/>
  <c r="AA18" i="26"/>
  <c r="Q18" i="26" s="1"/>
  <c r="O16" i="30"/>
  <c r="AA16" i="30"/>
  <c r="Q16" i="30" s="1"/>
  <c r="AA16" i="27"/>
  <c r="Q16" i="27" s="1"/>
  <c r="P56" i="27" s="1"/>
  <c r="O16" i="27"/>
  <c r="P54" i="26" l="1"/>
  <c r="C1" i="26"/>
  <c r="C1" i="20"/>
  <c r="P54" i="20"/>
  <c r="C1" i="27"/>
  <c r="P54" i="19"/>
  <c r="P42" i="30"/>
  <c r="C1" i="19"/>
  <c r="P54" i="21"/>
  <c r="C1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医学部　学務課</author>
    <author>IG-GAKUJI-10</author>
  </authors>
  <commentList>
    <comment ref="P2" authorId="0" shapeId="0" xr:uid="{86C00F6D-202D-4215-B6EF-0D7A2522857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フリガナも記入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3" authorId="1" shapeId="0" xr:uid="{012097FF-D4E7-41DE-81DE-C0D4FD922247}">
      <text>
        <r>
          <rPr>
            <b/>
            <sz val="9"/>
            <color indexed="81"/>
            <rFont val="ＭＳ Ｐゴシック"/>
            <family val="3"/>
            <charset val="128"/>
          </rPr>
          <t>フリガナが違う時は、</t>
        </r>
        <r>
          <rPr>
            <b/>
            <sz val="9"/>
            <color indexed="10"/>
            <rFont val="ＭＳ Ｐゴシック"/>
            <family val="3"/>
            <charset val="128"/>
          </rPr>
          <t>手入力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4" authorId="1" shapeId="0" xr:uid="{9812ECFB-A917-4064-AE36-783A0AD7500B}">
      <text>
        <r>
          <rPr>
            <b/>
            <sz val="9"/>
            <color indexed="81"/>
            <rFont val="ＭＳ Ｐゴシック"/>
            <family val="3"/>
            <charset val="128"/>
          </rPr>
          <t>学籍番号を入力
すること</t>
        </r>
      </text>
    </comment>
    <comment ref="N6" authorId="0" shapeId="0" xr:uid="{1BA92564-427C-4B3B-862E-4580AE2CD456}">
      <text>
        <r>
          <rPr>
            <b/>
            <sz val="9"/>
            <color indexed="81"/>
            <rFont val="ＭＳ Ｐゴシック"/>
            <family val="3"/>
            <charset val="128"/>
          </rPr>
          <t>月ごとに作成すること</t>
        </r>
      </text>
    </comment>
    <comment ref="C8" authorId="1" shapeId="0" xr:uid="{9E943BD8-9A38-43E3-BE2D-576E0E9104E5}">
      <text>
        <r>
          <rPr>
            <b/>
            <sz val="9"/>
            <color indexed="81"/>
            <rFont val="ＭＳ Ｐゴシック"/>
            <family val="3"/>
            <charset val="128"/>
          </rPr>
          <t>時間帯及び休憩時間の欄がエラー(FALSE)になる場合は</t>
        </r>
        <r>
          <rPr>
            <sz val="9"/>
            <color indexed="81"/>
            <rFont val="ＭＳ Ｐゴシック"/>
            <family val="3"/>
            <charset val="128"/>
          </rPr>
          <t>、</t>
        </r>
        <r>
          <rPr>
            <b/>
            <sz val="9"/>
            <color indexed="10"/>
            <rFont val="ＭＳ Ｐゴシック"/>
            <family val="3"/>
            <charset val="128"/>
          </rPr>
          <t>直接入力</t>
        </r>
      </text>
    </comment>
    <comment ref="M8" authorId="0" shapeId="0" xr:uid="{D63A190C-7388-40AF-AF71-C9E6A3EEC23D}">
      <text>
        <r>
          <rPr>
            <b/>
            <sz val="9"/>
            <color indexed="81"/>
            <rFont val="ＭＳ Ｐゴシック"/>
            <family val="3"/>
            <charset val="128"/>
          </rPr>
          <t>土・日曜日及び１２月２９日～１月３日、祝祭日は除く</t>
        </r>
      </text>
    </comment>
    <comment ref="J10" authorId="1" shapeId="0" xr:uid="{9AFDFE3F-C3F1-4E88-904E-1232853D0AFF}">
      <text>
        <r>
          <rPr>
            <b/>
            <sz val="10"/>
            <color indexed="81"/>
            <rFont val="ＭＳ Ｐゴシック"/>
            <family val="3"/>
            <charset val="128"/>
          </rPr>
          <t>必ず</t>
        </r>
        <r>
          <rPr>
            <b/>
            <u val="double"/>
            <sz val="10"/>
            <color indexed="10"/>
            <rFont val="ＭＳ Ｐゴシック"/>
            <family val="3"/>
            <charset val="128"/>
          </rPr>
          <t>0分</t>
        </r>
        <r>
          <rPr>
            <b/>
            <sz val="10"/>
            <color indexed="81"/>
            <rFont val="ＭＳ Ｐゴシック"/>
            <family val="3"/>
            <charset val="128"/>
          </rPr>
          <t>まで入力</t>
        </r>
      </text>
    </comment>
    <comment ref="Q10" authorId="0" shapeId="0" xr:uid="{A0AB9E11-4FC9-4857-AC01-8DA7287DCB53}">
      <text>
        <r>
          <rPr>
            <b/>
            <sz val="9"/>
            <color indexed="81"/>
            <rFont val="ＭＳ Ｐゴシック"/>
            <family val="3"/>
            <charset val="128"/>
          </rPr>
          <t>１日８時間以内、週２０時間以内で作成　</t>
        </r>
        <r>
          <rPr>
            <b/>
            <sz val="9"/>
            <color indexed="10"/>
            <rFont val="ＭＳ Ｐゴシック"/>
            <family val="3"/>
            <charset val="128"/>
          </rPr>
          <t>※休憩時間を入力すると休憩時間を除いた時間数が記入される　（※１）</t>
        </r>
      </text>
    </comment>
    <comment ref="P11" authorId="1" shapeId="0" xr:uid="{95599493-1647-4A9B-AAA8-EFF1132E6293}">
      <text>
        <r>
          <rPr>
            <b/>
            <sz val="9"/>
            <color indexed="81"/>
            <rFont val="ＭＳ Ｐゴシック"/>
            <family val="3"/>
            <charset val="128"/>
          </rPr>
          <t>午前から午後にかけて勤務する場合は、お昼休みを設けること</t>
        </r>
        <r>
          <rPr>
            <b/>
            <sz val="9"/>
            <color indexed="10"/>
            <rFont val="ＭＳ Ｐゴシック"/>
            <family val="3"/>
            <charset val="128"/>
          </rPr>
          <t>　（※３）</t>
        </r>
      </text>
    </comment>
    <comment ref="P15" authorId="1" shapeId="0" xr:uid="{B02AF237-6A5E-431F-ADA3-7447C5F8A329}">
      <text>
        <r>
          <rPr>
            <b/>
            <sz val="9"/>
            <color indexed="10"/>
            <rFont val="ＭＳ Ｐゴシック"/>
            <family val="3"/>
            <charset val="128"/>
          </rPr>
          <t>（注意）</t>
        </r>
        <r>
          <rPr>
            <b/>
            <sz val="9"/>
            <color indexed="81"/>
            <rFont val="ＭＳ Ｐゴシック"/>
            <family val="3"/>
            <charset val="128"/>
          </rPr>
          <t>労働時間帯中に、授業等による空白時間が入る場合は、前後の労働時間をそれぞれ区分して記入すること　</t>
        </r>
        <r>
          <rPr>
            <b/>
            <sz val="9"/>
            <color indexed="10"/>
            <rFont val="ＭＳ Ｐゴシック"/>
            <family val="3"/>
            <charset val="128"/>
          </rPr>
          <t>（※4）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例)15：00～15：50まで授業の場合</t>
        </r>
      </text>
    </comment>
    <comment ref="P17" authorId="1" shapeId="0" xr:uid="{92211505-2CB6-485C-9A08-E8F25B38455F}">
      <text>
        <r>
          <rPr>
            <b/>
            <sz val="9"/>
            <color indexed="81"/>
            <rFont val="ＭＳ Ｐゴシック"/>
            <family val="3"/>
            <charset val="128"/>
          </rPr>
          <t>４時間を越える場合45分以上の休憩を置いてください。　</t>
        </r>
        <r>
          <rPr>
            <b/>
            <sz val="9"/>
            <color indexed="10"/>
            <rFont val="ＭＳ Ｐゴシック"/>
            <family val="3"/>
            <charset val="128"/>
          </rPr>
          <t>（※２）</t>
        </r>
      </text>
    </comment>
    <comment ref="Q26" authorId="2" shapeId="0" xr:uid="{47546CC7-73B1-4C59-B25B-6C45AF5F423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勤務時間が8時間を超える場合、入力ミスと表示されるので、訂正すること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IG-GAKUJI-10</author>
  </authors>
  <commentList>
    <comment ref="A24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アルバイト状況を
詳細に記入すること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医学部　学務課</author>
  </authors>
  <commentList>
    <comment ref="G3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フリガナが違う時は、</t>
        </r>
        <r>
          <rPr>
            <b/>
            <sz val="9"/>
            <color indexed="10"/>
            <rFont val="ＭＳ Ｐゴシック"/>
            <family val="3"/>
            <charset val="128"/>
          </rPr>
          <t>手入力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8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時間帯の欄がエラー(FALSE)になる場合は</t>
        </r>
        <r>
          <rPr>
            <sz val="9"/>
            <color indexed="81"/>
            <rFont val="ＭＳ Ｐゴシック"/>
            <family val="3"/>
            <charset val="128"/>
          </rPr>
          <t>、</t>
        </r>
        <r>
          <rPr>
            <b/>
            <sz val="9"/>
            <color indexed="10"/>
            <rFont val="ＭＳ Ｐゴシック"/>
            <family val="3"/>
            <charset val="128"/>
          </rPr>
          <t>直接入力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9" authorId="0" shapeId="0" xr:uid="{00000000-0006-0000-0200-000003000000}">
      <text>
        <r>
          <rPr>
            <b/>
            <sz val="10"/>
            <color indexed="81"/>
            <rFont val="ＭＳ Ｐゴシック"/>
            <family val="3"/>
            <charset val="128"/>
          </rPr>
          <t>必ず</t>
        </r>
        <r>
          <rPr>
            <b/>
            <u val="double"/>
            <sz val="10"/>
            <color indexed="10"/>
            <rFont val="ＭＳ Ｐゴシック"/>
            <family val="3"/>
            <charset val="128"/>
          </rPr>
          <t>0分</t>
        </r>
        <r>
          <rPr>
            <b/>
            <sz val="10"/>
            <color indexed="81"/>
            <rFont val="ＭＳ Ｐゴシック"/>
            <family val="3"/>
            <charset val="128"/>
          </rPr>
          <t>まで入力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医学部　学務課</author>
  </authors>
  <commentList>
    <comment ref="C8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時間帯の欄がエラー(FALSE)になる場合は</t>
        </r>
        <r>
          <rPr>
            <sz val="9"/>
            <color indexed="81"/>
            <rFont val="ＭＳ Ｐゴシック"/>
            <family val="3"/>
            <charset val="128"/>
          </rPr>
          <t>、</t>
        </r>
        <r>
          <rPr>
            <b/>
            <sz val="9"/>
            <color indexed="10"/>
            <rFont val="ＭＳ Ｐゴシック"/>
            <family val="3"/>
            <charset val="128"/>
          </rPr>
          <t>直接入力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9" authorId="0" shapeId="0" xr:uid="{00000000-0006-0000-03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必ず</t>
        </r>
        <r>
          <rPr>
            <b/>
            <u val="double"/>
            <sz val="10"/>
            <color indexed="10"/>
            <rFont val="ＭＳ Ｐゴシック"/>
            <family val="3"/>
            <charset val="128"/>
          </rPr>
          <t>0分</t>
        </r>
        <r>
          <rPr>
            <b/>
            <sz val="10"/>
            <color indexed="81"/>
            <rFont val="ＭＳ Ｐゴシック"/>
            <family val="3"/>
            <charset val="128"/>
          </rPr>
          <t>まで入力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医学部　学務課</author>
  </authors>
  <commentList>
    <comment ref="C8" authorId="0" shapeId="0" xr:uid="{00000000-0006-0000-04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時間帯の欄がエラー(FALSE)になる場合は</t>
        </r>
        <r>
          <rPr>
            <sz val="9"/>
            <color indexed="81"/>
            <rFont val="ＭＳ Ｐゴシック"/>
            <family val="3"/>
            <charset val="128"/>
          </rPr>
          <t>、</t>
        </r>
        <r>
          <rPr>
            <b/>
            <sz val="9"/>
            <color indexed="10"/>
            <rFont val="ＭＳ Ｐゴシック"/>
            <family val="3"/>
            <charset val="128"/>
          </rPr>
          <t>直接入力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9" authorId="0" shapeId="0" xr:uid="{00000000-0006-0000-04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必ず</t>
        </r>
        <r>
          <rPr>
            <b/>
            <u val="double"/>
            <sz val="10"/>
            <color indexed="10"/>
            <rFont val="ＭＳ Ｐゴシック"/>
            <family val="3"/>
            <charset val="128"/>
          </rPr>
          <t>0分</t>
        </r>
        <r>
          <rPr>
            <b/>
            <sz val="10"/>
            <color indexed="81"/>
            <rFont val="ＭＳ Ｐゴシック"/>
            <family val="3"/>
            <charset val="128"/>
          </rPr>
          <t>まで入力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医学部　学務課</author>
  </authors>
  <commentList>
    <comment ref="C8" authorId="0" shapeId="0" xr:uid="{00000000-0006-0000-05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時間帯の欄がエラー(FALSE)になる場合は</t>
        </r>
        <r>
          <rPr>
            <sz val="9"/>
            <color indexed="81"/>
            <rFont val="ＭＳ Ｐゴシック"/>
            <family val="3"/>
            <charset val="128"/>
          </rPr>
          <t>、</t>
        </r>
        <r>
          <rPr>
            <b/>
            <sz val="9"/>
            <color indexed="10"/>
            <rFont val="ＭＳ Ｐゴシック"/>
            <family val="3"/>
            <charset val="128"/>
          </rPr>
          <t>直接入力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9" authorId="0" shapeId="0" xr:uid="{00000000-0006-0000-05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必ず</t>
        </r>
        <r>
          <rPr>
            <b/>
            <u val="double"/>
            <sz val="10"/>
            <color indexed="10"/>
            <rFont val="ＭＳ Ｐゴシック"/>
            <family val="3"/>
            <charset val="128"/>
          </rPr>
          <t>0分</t>
        </r>
        <r>
          <rPr>
            <b/>
            <sz val="10"/>
            <color indexed="81"/>
            <rFont val="ＭＳ Ｐゴシック"/>
            <family val="3"/>
            <charset val="128"/>
          </rPr>
          <t>まで入力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医学部　学務課</author>
  </authors>
  <commentList>
    <comment ref="C8" authorId="0" shapeId="0" xr:uid="{00000000-0006-0000-06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時間帯の欄がエラー(FALSE)になる場合は</t>
        </r>
        <r>
          <rPr>
            <sz val="9"/>
            <color indexed="81"/>
            <rFont val="ＭＳ Ｐゴシック"/>
            <family val="3"/>
            <charset val="128"/>
          </rPr>
          <t>、</t>
        </r>
        <r>
          <rPr>
            <b/>
            <sz val="9"/>
            <color indexed="10"/>
            <rFont val="ＭＳ Ｐゴシック"/>
            <family val="3"/>
            <charset val="128"/>
          </rPr>
          <t>直接入力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9" authorId="0" shapeId="0" xr:uid="{00000000-0006-0000-06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必ず</t>
        </r>
        <r>
          <rPr>
            <b/>
            <u val="double"/>
            <sz val="10"/>
            <color indexed="10"/>
            <rFont val="ＭＳ Ｐゴシック"/>
            <family val="3"/>
            <charset val="128"/>
          </rPr>
          <t>0分</t>
        </r>
        <r>
          <rPr>
            <b/>
            <sz val="10"/>
            <color indexed="81"/>
            <rFont val="ＭＳ Ｐゴシック"/>
            <family val="3"/>
            <charset val="128"/>
          </rPr>
          <t>まで入力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医学部　学務課</author>
  </authors>
  <commentList>
    <comment ref="C8" authorId="0" shapeId="0" xr:uid="{00000000-0006-0000-07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時間帯の欄がエラー(FALSE)になる場合は</t>
        </r>
        <r>
          <rPr>
            <sz val="9"/>
            <color indexed="81"/>
            <rFont val="ＭＳ Ｐゴシック"/>
            <family val="3"/>
            <charset val="128"/>
          </rPr>
          <t>、</t>
        </r>
        <r>
          <rPr>
            <b/>
            <sz val="9"/>
            <color indexed="10"/>
            <rFont val="ＭＳ Ｐゴシック"/>
            <family val="3"/>
            <charset val="128"/>
          </rPr>
          <t>直接入力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9" authorId="0" shapeId="0" xr:uid="{00000000-0006-0000-07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必ず</t>
        </r>
        <r>
          <rPr>
            <b/>
            <u val="double"/>
            <sz val="10"/>
            <color indexed="10"/>
            <rFont val="ＭＳ Ｐゴシック"/>
            <family val="3"/>
            <charset val="128"/>
          </rPr>
          <t>0分</t>
        </r>
        <r>
          <rPr>
            <b/>
            <sz val="10"/>
            <color indexed="81"/>
            <rFont val="ＭＳ Ｐゴシック"/>
            <family val="3"/>
            <charset val="128"/>
          </rPr>
          <t>まで入力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医学部　学務課</author>
  </authors>
  <commentList>
    <comment ref="C8" authorId="0" shapeId="0" xr:uid="{00000000-0006-0000-08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時間帯の欄がエラー(FALSE)になる場合は</t>
        </r>
        <r>
          <rPr>
            <sz val="9"/>
            <color indexed="81"/>
            <rFont val="ＭＳ Ｐゴシック"/>
            <family val="3"/>
            <charset val="128"/>
          </rPr>
          <t>、</t>
        </r>
        <r>
          <rPr>
            <b/>
            <sz val="9"/>
            <color indexed="10"/>
            <rFont val="ＭＳ Ｐゴシック"/>
            <family val="3"/>
            <charset val="128"/>
          </rPr>
          <t>直接入力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9" authorId="0" shapeId="0" xr:uid="{00000000-0006-0000-08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必ず</t>
        </r>
        <r>
          <rPr>
            <b/>
            <u val="double"/>
            <sz val="10"/>
            <color indexed="10"/>
            <rFont val="ＭＳ Ｐゴシック"/>
            <family val="3"/>
            <charset val="128"/>
          </rPr>
          <t>0分</t>
        </r>
        <r>
          <rPr>
            <b/>
            <sz val="10"/>
            <color indexed="81"/>
            <rFont val="ＭＳ Ｐゴシック"/>
            <family val="3"/>
            <charset val="128"/>
          </rPr>
          <t>まで入力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<sst xmlns="http://schemas.openxmlformats.org/spreadsheetml/2006/main" count="408" uniqueCount="73">
  <si>
    <t>日</t>
    <rPh sb="0" eb="1">
      <t>ニチ</t>
    </rPh>
    <phoneticPr fontId="1"/>
  </si>
  <si>
    <t>曜日</t>
    <rPh sb="0" eb="2">
      <t>ヨウビ</t>
    </rPh>
    <phoneticPr fontId="1"/>
  </si>
  <si>
    <t>研究テーマ</t>
    <phoneticPr fontId="1"/>
  </si>
  <si>
    <t>金</t>
    <rPh sb="0" eb="1">
      <t>キン</t>
    </rPh>
    <phoneticPr fontId="1"/>
  </si>
  <si>
    <t>時間帯</t>
    <rPh sb="0" eb="3">
      <t>ジカンタイ</t>
    </rPh>
    <phoneticPr fontId="1"/>
  </si>
  <si>
    <t>木</t>
    <rPh sb="0" eb="1">
      <t>モク</t>
    </rPh>
    <phoneticPr fontId="1"/>
  </si>
  <si>
    <t>休憩時間</t>
    <rPh sb="0" eb="2">
      <t>キュウケイ</t>
    </rPh>
    <rPh sb="2" eb="4">
      <t>ジカン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</si>
  <si>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</si>
  <si>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</si>
  <si>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時</t>
    <rPh sb="0" eb="1">
      <t>トキ</t>
    </rPh>
    <phoneticPr fontId="1"/>
  </si>
  <si>
    <t>分</t>
    <rPh sb="0" eb="1">
      <t>フン</t>
    </rPh>
    <phoneticPr fontId="1"/>
  </si>
  <si>
    <t>時間数</t>
    <rPh sb="0" eb="2">
      <t>ジカン</t>
    </rPh>
    <rPh sb="2" eb="3">
      <t>スウ</t>
    </rPh>
    <phoneticPr fontId="1"/>
  </si>
  <si>
    <t>備　　考</t>
    <rPh sb="0" eb="1">
      <t>ソナエ</t>
    </rPh>
    <rPh sb="3" eb="4">
      <t>コウ</t>
    </rPh>
    <phoneticPr fontId="1"/>
  </si>
  <si>
    <t>備　　　考</t>
    <rPh sb="0" eb="1">
      <t>ソナエ</t>
    </rPh>
    <rPh sb="4" eb="5">
      <t>コウ</t>
    </rPh>
    <phoneticPr fontId="1"/>
  </si>
  <si>
    <t>　アルバイト状況</t>
    <rPh sb="6" eb="8">
      <t>ジョウキョウ</t>
    </rPh>
    <phoneticPr fontId="1"/>
  </si>
  <si>
    <t>時　間</t>
    <phoneticPr fontId="1"/>
  </si>
  <si>
    <t>時　間</t>
    <phoneticPr fontId="1"/>
  </si>
  <si>
    <t>水</t>
    <rPh sb="0" eb="1">
      <t>スイ</t>
    </rPh>
    <phoneticPr fontId="1"/>
  </si>
  <si>
    <t>氏　　名</t>
    <rPh sb="0" eb="1">
      <t>シ</t>
    </rPh>
    <rPh sb="3" eb="4">
      <t>メイ</t>
    </rPh>
    <phoneticPr fontId="1"/>
  </si>
  <si>
    <t>火</t>
    <rPh sb="0" eb="1">
      <t>カ</t>
    </rPh>
    <phoneticPr fontId="1"/>
  </si>
  <si>
    <t>時間</t>
    <rPh sb="0" eb="2">
      <t>ジカン</t>
    </rPh>
    <phoneticPr fontId="1"/>
  </si>
  <si>
    <t>火</t>
    <rPh sb="0" eb="1">
      <t>ヒ</t>
    </rPh>
    <phoneticPr fontId="1"/>
  </si>
  <si>
    <t>水</t>
    <rPh sb="0" eb="1">
      <t>ミズ</t>
    </rPh>
    <phoneticPr fontId="1"/>
  </si>
  <si>
    <t>木</t>
    <rPh sb="0" eb="1">
      <t>キ</t>
    </rPh>
    <phoneticPr fontId="1"/>
  </si>
  <si>
    <t>総時間数</t>
    <rPh sb="0" eb="1">
      <t>ソウ</t>
    </rPh>
    <rPh sb="1" eb="3">
      <t>ジカン</t>
    </rPh>
    <rPh sb="3" eb="4">
      <t>スウ</t>
    </rPh>
    <phoneticPr fontId="1"/>
  </si>
  <si>
    <t>学籍番号</t>
    <rPh sb="0" eb="2">
      <t>ガクセキ</t>
    </rPh>
    <rPh sb="2" eb="4">
      <t>バンゴウ</t>
    </rPh>
    <phoneticPr fontId="1"/>
  </si>
  <si>
    <t>時　間　帯</t>
    <rPh sb="0" eb="1">
      <t>トキ</t>
    </rPh>
    <rPh sb="2" eb="3">
      <t>アイダ</t>
    </rPh>
    <rPh sb="4" eb="5">
      <t>タイ</t>
    </rPh>
    <phoneticPr fontId="1"/>
  </si>
  <si>
    <t>月計</t>
    <rPh sb="0" eb="1">
      <t>ツキ</t>
    </rPh>
    <rPh sb="1" eb="2">
      <t>ケイ</t>
    </rPh>
    <phoneticPr fontId="1"/>
  </si>
  <si>
    <t>①
9:00～9:50</t>
    <phoneticPr fontId="1"/>
  </si>
  <si>
    <t>②
10:00～10:50</t>
    <phoneticPr fontId="1"/>
  </si>
  <si>
    <t>③
11:00～11:50</t>
    <phoneticPr fontId="1"/>
  </si>
  <si>
    <t>④　　
13:00～13:50</t>
    <phoneticPr fontId="1"/>
  </si>
  <si>
    <t>⑤
14:00～14:50</t>
    <phoneticPr fontId="1"/>
  </si>
  <si>
    <t>⑥
15:00～15:50</t>
    <phoneticPr fontId="1"/>
  </si>
  <si>
    <t>⑦
16:00～16:50</t>
    <phoneticPr fontId="1"/>
  </si>
  <si>
    <t>⑧
17:00～17:50</t>
    <phoneticPr fontId="1"/>
  </si>
  <si>
    <t>⑨
18:00～18:50</t>
    <phoneticPr fontId="1"/>
  </si>
  <si>
    <t>⑩
19:00～19:50</t>
    <phoneticPr fontId="1"/>
  </si>
  <si>
    <t>⑪
20:00～20:50</t>
    <phoneticPr fontId="1"/>
  </si>
  <si>
    <t>①
9:00～9:50</t>
    <phoneticPr fontId="1"/>
  </si>
  <si>
    <t>②
10:00～10:50</t>
    <phoneticPr fontId="1"/>
  </si>
  <si>
    <t>③
11:00～11:50</t>
    <phoneticPr fontId="1"/>
  </si>
  <si>
    <t>④　　
13:00～13:50</t>
    <phoneticPr fontId="1"/>
  </si>
  <si>
    <t>⑤
14:00～14:50</t>
    <phoneticPr fontId="1"/>
  </si>
  <si>
    <t>⑥
15:00～15:50</t>
    <phoneticPr fontId="1"/>
  </si>
  <si>
    <t>⑦
16:00～16:50</t>
    <phoneticPr fontId="1"/>
  </si>
  <si>
    <t>⑧
17:00～17:50</t>
    <phoneticPr fontId="1"/>
  </si>
  <si>
    <t>⑨
18:00～18:50</t>
    <phoneticPr fontId="1"/>
  </si>
  <si>
    <t>⑩
19:00～19:50</t>
    <phoneticPr fontId="1"/>
  </si>
  <si>
    <t>⑪
20:00～20:50</t>
    <phoneticPr fontId="1"/>
  </si>
  <si>
    <t>リサーチ・アシスタント勤務計画書(記入例)</t>
    <rPh sb="11" eb="13">
      <t>キンム</t>
    </rPh>
    <rPh sb="13" eb="16">
      <t>ケイカクショ</t>
    </rPh>
    <rPh sb="17" eb="19">
      <t>キニュウ</t>
    </rPh>
    <rPh sb="19" eb="20">
      <t>レイ</t>
    </rPh>
    <phoneticPr fontId="1"/>
  </si>
  <si>
    <t>リサーチ・アシスタント勤務計画書</t>
    <rPh sb="11" eb="13">
      <t>キンム</t>
    </rPh>
    <rPh sb="13" eb="16">
      <t>ケイカクショ</t>
    </rPh>
    <phoneticPr fontId="1"/>
  </si>
  <si>
    <t>氏名　　　　　　　　　　　　　　　　　　　　　　　　　　　　　　</t>
    <rPh sb="0" eb="2">
      <t>シメイ</t>
    </rPh>
    <phoneticPr fontId="1"/>
  </si>
  <si>
    <t>フリガナ</t>
    <phoneticPr fontId="1"/>
  </si>
  <si>
    <t>月</t>
    <phoneticPr fontId="1"/>
  </si>
  <si>
    <t>火</t>
    <phoneticPr fontId="1"/>
  </si>
  <si>
    <t>神戸　太郎</t>
    <rPh sb="0" eb="2">
      <t>コウベ</t>
    </rPh>
    <rPh sb="3" eb="5">
      <t>タロウ</t>
    </rPh>
    <phoneticPr fontId="1"/>
  </si>
  <si>
    <t>ｺｳﾍﾞ　ﾀﾛｳ</t>
    <phoneticPr fontId="1"/>
  </si>
  <si>
    <t>150M000M</t>
    <phoneticPr fontId="1"/>
  </si>
  <si>
    <t>月</t>
    <rPh sb="0" eb="1">
      <t>ゲツ</t>
    </rPh>
    <phoneticPr fontId="1"/>
  </si>
  <si>
    <t>フリガナ</t>
    <phoneticPr fontId="1"/>
  </si>
  <si>
    <t>金</t>
  </si>
  <si>
    <t>月</t>
  </si>
  <si>
    <t>木</t>
  </si>
  <si>
    <t>火</t>
  </si>
  <si>
    <t>水</t>
  </si>
  <si>
    <t>(記入例）・第２、４の金曜日の9時～12時勤務　　・当直勤務あり(日は未定)　等</t>
    <rPh sb="1" eb="4">
      <t>キニュウレイ</t>
    </rPh>
    <rPh sb="21" eb="23">
      <t>キンム</t>
    </rPh>
    <rPh sb="39" eb="40">
      <t>トウ</t>
    </rPh>
    <phoneticPr fontId="1"/>
  </si>
  <si>
    <t>金</t>
    <phoneticPr fontId="1"/>
  </si>
  <si>
    <t>授業履修状況・アルバイト等勤務状況表</t>
    <phoneticPr fontId="1"/>
  </si>
  <si>
    <t>【前期】（4月～8月）</t>
    <rPh sb="1" eb="3">
      <t>ゼンキ</t>
    </rPh>
    <rPh sb="6" eb="7">
      <t>ガツ</t>
    </rPh>
    <rPh sb="9" eb="10">
      <t>ガツ</t>
    </rPh>
    <phoneticPr fontId="1"/>
  </si>
  <si>
    <t>【後期】（10月～1月）</t>
    <rPh sb="1" eb="3">
      <t>コウキ</t>
    </rPh>
    <rPh sb="7" eb="8">
      <t>ガツ</t>
    </rPh>
    <rPh sb="10" eb="11">
      <t>ガツ</t>
    </rPh>
    <phoneticPr fontId="1"/>
  </si>
  <si>
    <t>学籍番号：　　　　　　　　　</t>
    <rPh sb="0" eb="4">
      <t>ガクセキバンゴウ</t>
    </rPh>
    <phoneticPr fontId="1"/>
  </si>
  <si>
    <t>分野名:　○○○○○　　　</t>
    <rPh sb="0" eb="2">
      <t>ブンヤ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</si>
</sst>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9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b/>
      <u val="double"/>
      <sz val="10"/>
      <color indexed="10"/>
      <name val="ＭＳ Ｐゴシック"/>
      <family val="3"/>
      <charset val="128"/>
    </font>
    <font>
      <sz val="11"/>
      <color indexed="10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0.5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b/>
      <sz val="12"/>
      <name val="ＭＳ Ｐゴシック"/>
      <family val="3"/>
      <charset val="128"/>
    </font>
    <font>
      <sz val="11"/>
      <color rgb="FFFF0000"/>
      <name val="ＭＳ 明朝"/>
      <family val="1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3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26"/>
      </patternFill>
    </fill>
  </fills>
  <borders count="10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hair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double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6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>
      <alignment vertical="center"/>
    </xf>
    <xf numFmtId="0" fontId="0" fillId="0" borderId="0" xfId="0" applyAlignment="1">
      <alignment horizontal="center" vertical="center"/>
    </xf>
    <xf numFmtId="0" fontId="8" fillId="0" borderId="4" xfId="0" applyFont="1" applyBorder="1">
      <alignment vertical="center"/>
    </xf>
    <xf numFmtId="0" fontId="9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21" fontId="3" fillId="0" borderId="0" xfId="0" applyNumberFormat="1" applyFont="1">
      <alignment vertical="center"/>
    </xf>
    <xf numFmtId="0" fontId="3" fillId="2" borderId="6" xfId="0" applyFont="1" applyFill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2" borderId="10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3" fillId="2" borderId="11" xfId="0" applyFont="1" applyFill="1" applyBorder="1">
      <alignment vertical="center"/>
    </xf>
    <xf numFmtId="0" fontId="3" fillId="3" borderId="12" xfId="0" applyFont="1" applyFill="1" applyBorder="1">
      <alignment vertical="center"/>
    </xf>
    <xf numFmtId="0" fontId="3" fillId="3" borderId="13" xfId="0" applyFont="1" applyFill="1" applyBorder="1">
      <alignment vertical="center"/>
    </xf>
    <xf numFmtId="0" fontId="3" fillId="4" borderId="12" xfId="0" applyFont="1" applyFill="1" applyBorder="1">
      <alignment vertical="center"/>
    </xf>
    <xf numFmtId="0" fontId="3" fillId="4" borderId="8" xfId="0" applyFont="1" applyFill="1" applyBorder="1">
      <alignment vertical="center"/>
    </xf>
    <xf numFmtId="0" fontId="3" fillId="4" borderId="13" xfId="0" applyFont="1" applyFill="1" applyBorder="1">
      <alignment vertical="center"/>
    </xf>
    <xf numFmtId="0" fontId="3" fillId="4" borderId="15" xfId="0" applyFont="1" applyFill="1" applyBorder="1">
      <alignment vertical="center"/>
    </xf>
    <xf numFmtId="0" fontId="3" fillId="4" borderId="16" xfId="0" applyFont="1" applyFill="1" applyBorder="1">
      <alignment vertical="center"/>
    </xf>
    <xf numFmtId="0" fontId="3" fillId="5" borderId="10" xfId="0" applyFont="1" applyFill="1" applyBorder="1">
      <alignment vertical="center"/>
    </xf>
    <xf numFmtId="0" fontId="3" fillId="5" borderId="6" xfId="0" applyFont="1" applyFill="1" applyBorder="1">
      <alignment vertical="center"/>
    </xf>
    <xf numFmtId="0" fontId="3" fillId="5" borderId="11" xfId="0" applyFont="1" applyFill="1" applyBorder="1">
      <alignment vertical="center"/>
    </xf>
    <xf numFmtId="0" fontId="3" fillId="5" borderId="17" xfId="0" applyFont="1" applyFill="1" applyBorder="1">
      <alignment vertical="center"/>
    </xf>
    <xf numFmtId="0" fontId="3" fillId="3" borderId="14" xfId="0" applyFont="1" applyFill="1" applyBorder="1">
      <alignment vertical="center"/>
    </xf>
    <xf numFmtId="0" fontId="3" fillId="3" borderId="15" xfId="0" applyFont="1" applyFill="1" applyBorder="1">
      <alignment vertical="center"/>
    </xf>
    <xf numFmtId="0" fontId="3" fillId="3" borderId="16" xfId="0" applyFont="1" applyFill="1" applyBorder="1">
      <alignment vertical="center"/>
    </xf>
    <xf numFmtId="0" fontId="8" fillId="0" borderId="4" xfId="0" applyFont="1" applyBorder="1" applyAlignment="1">
      <alignment vertical="center" shrinkToFit="1"/>
    </xf>
    <xf numFmtId="0" fontId="7" fillId="0" borderId="0" xfId="0" applyFont="1">
      <alignment vertical="center"/>
    </xf>
    <xf numFmtId="0" fontId="3" fillId="0" borderId="18" xfId="0" applyFont="1" applyBorder="1" applyAlignment="1">
      <alignment horizontal="center" vertical="center"/>
    </xf>
    <xf numFmtId="0" fontId="3" fillId="2" borderId="19" xfId="0" applyFont="1" applyFill="1" applyBorder="1">
      <alignment vertical="center"/>
    </xf>
    <xf numFmtId="0" fontId="3" fillId="2" borderId="20" xfId="0" applyFont="1" applyFill="1" applyBorder="1">
      <alignment vertical="center"/>
    </xf>
    <xf numFmtId="0" fontId="3" fillId="5" borderId="20" xfId="0" applyFont="1" applyFill="1" applyBorder="1">
      <alignment vertical="center"/>
    </xf>
    <xf numFmtId="0" fontId="3" fillId="6" borderId="20" xfId="0" applyFont="1" applyFill="1" applyBorder="1">
      <alignment vertical="center"/>
    </xf>
    <xf numFmtId="0" fontId="3" fillId="2" borderId="21" xfId="0" applyFont="1" applyFill="1" applyBorder="1">
      <alignment vertical="center"/>
    </xf>
    <xf numFmtId="0" fontId="3" fillId="2" borderId="8" xfId="0" applyFont="1" applyFill="1" applyBorder="1">
      <alignment vertical="center"/>
    </xf>
    <xf numFmtId="0" fontId="3" fillId="5" borderId="8" xfId="0" applyFont="1" applyFill="1" applyBorder="1">
      <alignment vertical="center"/>
    </xf>
    <xf numFmtId="0" fontId="3" fillId="6" borderId="8" xfId="0" applyFont="1" applyFill="1" applyBorder="1">
      <alignment vertical="center"/>
    </xf>
    <xf numFmtId="0" fontId="3" fillId="0" borderId="22" xfId="0" applyFont="1" applyBorder="1">
      <alignment vertical="center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20" fontId="0" fillId="0" borderId="3" xfId="0" applyNumberFormat="1" applyBorder="1">
      <alignment vertical="center"/>
    </xf>
    <xf numFmtId="0" fontId="18" fillId="0" borderId="0" xfId="0" applyFont="1">
      <alignment vertical="center"/>
    </xf>
    <xf numFmtId="0" fontId="3" fillId="0" borderId="23" xfId="0" applyFont="1" applyFill="1" applyBorder="1" applyAlignment="1">
      <alignment horizontal="center" vertical="center"/>
    </xf>
    <xf numFmtId="0" fontId="3" fillId="2" borderId="24" xfId="0" applyFont="1" applyFill="1" applyBorder="1">
      <alignment vertical="center"/>
    </xf>
    <xf numFmtId="0" fontId="3" fillId="2" borderId="25" xfId="0" applyFont="1" applyFill="1" applyBorder="1">
      <alignment vertical="center"/>
    </xf>
    <xf numFmtId="0" fontId="3" fillId="0" borderId="23" xfId="0" applyFont="1" applyBorder="1" applyAlignment="1">
      <alignment horizontal="center" vertical="center"/>
    </xf>
    <xf numFmtId="0" fontId="3" fillId="5" borderId="24" xfId="0" applyFont="1" applyFill="1" applyBorder="1">
      <alignment vertical="center"/>
    </xf>
    <xf numFmtId="0" fontId="3" fillId="3" borderId="8" xfId="0" applyFont="1" applyFill="1" applyBorder="1">
      <alignment vertical="center"/>
    </xf>
    <xf numFmtId="0" fontId="3" fillId="5" borderId="25" xfId="0" applyFont="1" applyFill="1" applyBorder="1">
      <alignment vertical="center"/>
    </xf>
    <xf numFmtId="0" fontId="3" fillId="3" borderId="9" xfId="0" applyFont="1" applyFill="1" applyBorder="1">
      <alignment vertical="center"/>
    </xf>
    <xf numFmtId="0" fontId="3" fillId="2" borderId="26" xfId="0" applyFont="1" applyFill="1" applyBorder="1">
      <alignment vertical="center"/>
    </xf>
    <xf numFmtId="0" fontId="3" fillId="4" borderId="27" xfId="0" applyFont="1" applyFill="1" applyBorder="1">
      <alignment vertical="center"/>
    </xf>
    <xf numFmtId="0" fontId="3" fillId="2" borderId="28" xfId="0" applyFont="1" applyFill="1" applyBorder="1">
      <alignment vertical="center"/>
    </xf>
    <xf numFmtId="0" fontId="3" fillId="3" borderId="27" xfId="0" applyFont="1" applyFill="1" applyBorder="1">
      <alignment vertical="center"/>
    </xf>
    <xf numFmtId="0" fontId="3" fillId="5" borderId="28" xfId="0" applyFont="1" applyFill="1" applyBorder="1">
      <alignment vertical="center"/>
    </xf>
    <xf numFmtId="0" fontId="3" fillId="3" borderId="29" xfId="0" applyFont="1" applyFill="1" applyBorder="1">
      <alignment vertical="center"/>
    </xf>
    <xf numFmtId="0" fontId="3" fillId="4" borderId="12" xfId="0" applyNumberFormat="1" applyFont="1" applyFill="1" applyBorder="1">
      <alignment vertical="center"/>
    </xf>
    <xf numFmtId="0" fontId="3" fillId="0" borderId="30" xfId="0" applyFont="1" applyBorder="1" applyAlignment="1">
      <alignment horizontal="center" vertical="center"/>
    </xf>
    <xf numFmtId="0" fontId="3" fillId="5" borderId="30" xfId="0" applyFont="1" applyFill="1" applyBorder="1">
      <alignment vertical="center"/>
    </xf>
    <xf numFmtId="0" fontId="3" fillId="5" borderId="31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15" fillId="0" borderId="0" xfId="0" applyFont="1" applyFill="1" applyBorder="1">
      <alignment vertical="center"/>
    </xf>
    <xf numFmtId="0" fontId="9" fillId="0" borderId="0" xfId="0" applyFont="1" applyFill="1" applyBorder="1" applyAlignment="1">
      <alignment horizontal="center" vertical="center"/>
    </xf>
    <xf numFmtId="0" fontId="19" fillId="0" borderId="0" xfId="0" applyFont="1" applyFill="1" applyBorder="1">
      <alignment vertical="center"/>
    </xf>
    <xf numFmtId="0" fontId="15" fillId="0" borderId="0" xfId="0" applyFont="1" applyFill="1" applyBorder="1" applyAlignment="1">
      <alignment vertical="center" wrapText="1"/>
    </xf>
    <xf numFmtId="0" fontId="8" fillId="0" borderId="0" xfId="0" applyFont="1" applyAlignment="1">
      <alignment horizontal="right" vertical="center"/>
    </xf>
    <xf numFmtId="0" fontId="3" fillId="0" borderId="32" xfId="0" applyFont="1" applyBorder="1">
      <alignment vertical="center"/>
    </xf>
    <xf numFmtId="0" fontId="3" fillId="2" borderId="33" xfId="0" applyFont="1" applyFill="1" applyBorder="1">
      <alignment vertical="center"/>
    </xf>
    <xf numFmtId="0" fontId="3" fillId="2" borderId="34" xfId="0" applyFont="1" applyFill="1" applyBorder="1">
      <alignment vertical="center"/>
    </xf>
    <xf numFmtId="0" fontId="3" fillId="5" borderId="33" xfId="0" applyFont="1" applyFill="1" applyBorder="1">
      <alignment vertical="center"/>
    </xf>
    <xf numFmtId="0" fontId="3" fillId="5" borderId="34" xfId="0" applyFont="1" applyFill="1" applyBorder="1">
      <alignment vertical="center"/>
    </xf>
    <xf numFmtId="0" fontId="21" fillId="0" borderId="0" xfId="0" applyFont="1">
      <alignment vertical="center"/>
    </xf>
    <xf numFmtId="0" fontId="0" fillId="0" borderId="3" xfId="0" applyBorder="1" applyAlignment="1">
      <alignment horizontal="center" wrapText="1"/>
    </xf>
    <xf numFmtId="20" fontId="0" fillId="0" borderId="3" xfId="0" applyNumberFormat="1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3" xfId="0" applyFill="1" applyBorder="1" applyAlignment="1">
      <alignment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2" xfId="0" applyFill="1" applyBorder="1" applyAlignment="1">
      <alignment vertical="center"/>
    </xf>
    <xf numFmtId="20" fontId="0" fillId="0" borderId="3" xfId="0" applyNumberFormat="1" applyFill="1" applyBorder="1" applyAlignment="1">
      <alignment horizontal="center" vertical="center" wrapText="1"/>
    </xf>
    <xf numFmtId="20" fontId="0" fillId="0" borderId="3" xfId="0" applyNumberForma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2" borderId="35" xfId="0" applyFont="1" applyFill="1" applyBorder="1">
      <alignment vertical="center"/>
    </xf>
    <xf numFmtId="0" fontId="3" fillId="4" borderId="36" xfId="0" applyFont="1" applyFill="1" applyBorder="1">
      <alignment vertical="center"/>
    </xf>
    <xf numFmtId="0" fontId="3" fillId="2" borderId="37" xfId="0" applyFont="1" applyFill="1" applyBorder="1">
      <alignment vertical="center"/>
    </xf>
    <xf numFmtId="0" fontId="3" fillId="5" borderId="38" xfId="0" applyFont="1" applyFill="1" applyBorder="1">
      <alignment vertical="center"/>
    </xf>
    <xf numFmtId="0" fontId="3" fillId="3" borderId="36" xfId="0" applyFont="1" applyFill="1" applyBorder="1">
      <alignment vertical="center"/>
    </xf>
    <xf numFmtId="0" fontId="3" fillId="5" borderId="37" xfId="0" applyFont="1" applyFill="1" applyBorder="1">
      <alignment vertical="center"/>
    </xf>
    <xf numFmtId="0" fontId="3" fillId="3" borderId="39" xfId="0" applyFont="1" applyFill="1" applyBorder="1">
      <alignment vertical="center"/>
    </xf>
    <xf numFmtId="0" fontId="0" fillId="0" borderId="0" xfId="0" applyAlignment="1">
      <alignment horizontal="center" vertical="center"/>
    </xf>
    <xf numFmtId="0" fontId="22" fillId="5" borderId="17" xfId="0" applyFont="1" applyFill="1" applyBorder="1">
      <alignment vertical="center"/>
    </xf>
    <xf numFmtId="0" fontId="22" fillId="3" borderId="12" xfId="0" applyFont="1" applyFill="1" applyBorder="1">
      <alignment vertical="center"/>
    </xf>
    <xf numFmtId="0" fontId="22" fillId="5" borderId="24" xfId="0" applyFont="1" applyFill="1" applyBorder="1">
      <alignment vertical="center"/>
    </xf>
    <xf numFmtId="0" fontId="22" fillId="3" borderId="14" xfId="0" applyFont="1" applyFill="1" applyBorder="1">
      <alignment vertical="center"/>
    </xf>
    <xf numFmtId="0" fontId="3" fillId="6" borderId="20" xfId="0" applyFont="1" applyFill="1" applyBorder="1">
      <alignment vertical="center"/>
    </xf>
    <xf numFmtId="0" fontId="3" fillId="6" borderId="8" xfId="0" applyFont="1" applyFill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3" fillId="4" borderId="14" xfId="0" applyFont="1" applyFill="1" applyBorder="1">
      <alignment vertical="center"/>
    </xf>
    <xf numFmtId="0" fontId="3" fillId="4" borderId="0" xfId="0" applyFont="1" applyFill="1">
      <alignment vertical="center"/>
    </xf>
    <xf numFmtId="0" fontId="3" fillId="3" borderId="0" xfId="0" applyFont="1" applyFill="1">
      <alignment vertical="center"/>
    </xf>
    <xf numFmtId="0" fontId="3" fillId="6" borderId="57" xfId="0" applyFont="1" applyFill="1" applyBorder="1">
      <alignment vertical="center"/>
    </xf>
    <xf numFmtId="0" fontId="3" fillId="6" borderId="58" xfId="0" applyFont="1" applyFill="1" applyBorder="1">
      <alignment vertical="center"/>
    </xf>
    <xf numFmtId="0" fontId="3" fillId="0" borderId="6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8" fillId="0" borderId="65" xfId="0" applyFont="1" applyBorder="1" applyAlignment="1">
      <alignment vertical="center" wrapText="1"/>
    </xf>
    <xf numFmtId="0" fontId="8" fillId="0" borderId="66" xfId="0" applyFont="1" applyBorder="1" applyAlignment="1">
      <alignment vertical="center" wrapText="1"/>
    </xf>
    <xf numFmtId="0" fontId="3" fillId="6" borderId="20" xfId="0" applyFont="1" applyFill="1" applyBorder="1">
      <alignment vertical="center"/>
    </xf>
    <xf numFmtId="0" fontId="3" fillId="6" borderId="8" xfId="0" applyFont="1" applyFill="1" applyBorder="1">
      <alignment vertical="center"/>
    </xf>
    <xf numFmtId="0" fontId="3" fillId="8" borderId="42" xfId="0" applyFont="1" applyFill="1" applyBorder="1" applyAlignment="1">
      <alignment horizontal="center" vertical="center"/>
    </xf>
    <xf numFmtId="0" fontId="3" fillId="8" borderId="32" xfId="0" applyFont="1" applyFill="1" applyBorder="1" applyAlignment="1">
      <alignment horizontal="center" vertical="center"/>
    </xf>
    <xf numFmtId="0" fontId="3" fillId="7" borderId="40" xfId="0" applyFont="1" applyFill="1" applyBorder="1" applyAlignment="1">
      <alignment horizontal="center" vertical="center"/>
    </xf>
    <xf numFmtId="0" fontId="3" fillId="7" borderId="91" xfId="0" applyFont="1" applyFill="1" applyBorder="1" applyAlignment="1">
      <alignment horizontal="center" vertical="center"/>
    </xf>
    <xf numFmtId="0" fontId="3" fillId="11" borderId="55" xfId="0" applyFont="1" applyFill="1" applyBorder="1" applyAlignment="1">
      <alignment vertical="center" wrapText="1"/>
    </xf>
    <xf numFmtId="0" fontId="3" fillId="11" borderId="92" xfId="0" applyFont="1" applyFill="1" applyBorder="1" applyAlignment="1">
      <alignment vertical="center" wrapText="1"/>
    </xf>
    <xf numFmtId="0" fontId="3" fillId="0" borderId="76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shrinkToFit="1"/>
    </xf>
    <xf numFmtId="0" fontId="3" fillId="0" borderId="64" xfId="0" applyFont="1" applyBorder="1" applyAlignment="1">
      <alignment horizontal="center" shrinkToFit="1"/>
    </xf>
    <xf numFmtId="0" fontId="3" fillId="8" borderId="43" xfId="0" applyFont="1" applyFill="1" applyBorder="1" applyAlignment="1">
      <alignment horizontal="center" vertical="center"/>
    </xf>
    <xf numFmtId="0" fontId="3" fillId="7" borderId="41" xfId="0" applyFont="1" applyFill="1" applyBorder="1" applyAlignment="1">
      <alignment horizontal="center" vertical="center"/>
    </xf>
    <xf numFmtId="0" fontId="3" fillId="11" borderId="56" xfId="0" applyFont="1" applyFill="1" applyBorder="1" applyAlignment="1">
      <alignment vertical="center" wrapText="1"/>
    </xf>
    <xf numFmtId="0" fontId="3" fillId="0" borderId="59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8" fillId="0" borderId="87" xfId="0" applyFont="1" applyBorder="1" applyAlignment="1">
      <alignment vertical="center" wrapText="1"/>
    </xf>
    <xf numFmtId="0" fontId="8" fillId="0" borderId="79" xfId="0" applyFont="1" applyBorder="1" applyAlignment="1">
      <alignment vertical="center" wrapText="1"/>
    </xf>
    <xf numFmtId="0" fontId="3" fillId="0" borderId="71" xfId="0" applyFont="1" applyBorder="1" applyAlignment="1">
      <alignment horizontal="center" vertical="center"/>
    </xf>
    <xf numFmtId="0" fontId="8" fillId="0" borderId="78" xfId="0" applyFont="1" applyBorder="1" applyAlignment="1">
      <alignment vertical="center" wrapText="1"/>
    </xf>
    <xf numFmtId="0" fontId="3" fillId="8" borderId="47" xfId="0" applyFont="1" applyFill="1" applyBorder="1" applyAlignment="1">
      <alignment horizontal="center" vertical="center"/>
    </xf>
    <xf numFmtId="0" fontId="3" fillId="7" borderId="48" xfId="0" applyFont="1" applyFill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shrinkToFit="1"/>
    </xf>
    <xf numFmtId="0" fontId="3" fillId="0" borderId="75" xfId="0" applyFont="1" applyBorder="1" applyAlignment="1">
      <alignment horizontal="center" shrinkToFit="1"/>
    </xf>
    <xf numFmtId="0" fontId="4" fillId="0" borderId="0" xfId="0" applyFont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10" borderId="19" xfId="0" applyFont="1" applyFill="1" applyBorder="1" applyAlignment="1">
      <alignment vertical="center" wrapText="1"/>
    </xf>
    <xf numFmtId="0" fontId="3" fillId="10" borderId="20" xfId="0" applyFont="1" applyFill="1" applyBorder="1" applyAlignment="1">
      <alignment vertical="center" wrapText="1"/>
    </xf>
    <xf numFmtId="0" fontId="3" fillId="10" borderId="53" xfId="0" applyFont="1" applyFill="1" applyBorder="1" applyAlignment="1">
      <alignment vertical="center" wrapText="1"/>
    </xf>
    <xf numFmtId="0" fontId="3" fillId="10" borderId="54" xfId="0" applyFont="1" applyFill="1" applyBorder="1" applyAlignment="1">
      <alignment vertical="center" wrapText="1"/>
    </xf>
    <xf numFmtId="0" fontId="3" fillId="10" borderId="13" xfId="0" applyFont="1" applyFill="1" applyBorder="1" applyAlignment="1">
      <alignment vertical="center" wrapText="1"/>
    </xf>
    <xf numFmtId="0" fontId="3" fillId="10" borderId="16" xfId="0" applyFont="1" applyFill="1" applyBorder="1" applyAlignment="1">
      <alignment vertical="center" wrapText="1"/>
    </xf>
    <xf numFmtId="0" fontId="3" fillId="8" borderId="51" xfId="0" applyFont="1" applyFill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69" xfId="0" applyFont="1" applyBorder="1" applyAlignment="1">
      <alignment horizontal="distributed" vertical="center" wrapText="1" justifyLastLine="1"/>
    </xf>
    <xf numFmtId="0" fontId="3" fillId="0" borderId="70" xfId="0" applyFont="1" applyBorder="1" applyAlignment="1">
      <alignment horizontal="distributed" vertical="center" wrapText="1" justifyLastLine="1"/>
    </xf>
    <xf numFmtId="0" fontId="3" fillId="0" borderId="71" xfId="0" applyFont="1" applyBorder="1" applyAlignment="1">
      <alignment horizontal="distributed" vertical="center" wrapText="1" justifyLastLine="1"/>
    </xf>
    <xf numFmtId="0" fontId="3" fillId="0" borderId="72" xfId="0" applyFont="1" applyBorder="1" applyAlignment="1">
      <alignment horizontal="distributed" vertical="center" wrapText="1" justifyLastLine="1"/>
    </xf>
    <xf numFmtId="0" fontId="3" fillId="0" borderId="25" xfId="0" applyFont="1" applyBorder="1" applyAlignment="1">
      <alignment horizontal="distributed" vertical="center" wrapText="1" justifyLastLine="1"/>
    </xf>
    <xf numFmtId="0" fontId="3" fillId="0" borderId="73" xfId="0" applyFont="1" applyBorder="1" applyAlignment="1">
      <alignment horizontal="distributed" vertical="center" wrapText="1" justifyLastLine="1"/>
    </xf>
    <xf numFmtId="0" fontId="3" fillId="0" borderId="78" xfId="0" applyFont="1" applyBorder="1" applyAlignment="1">
      <alignment horizontal="center" vertical="center" wrapText="1" justifyLastLine="1"/>
    </xf>
    <xf numFmtId="0" fontId="3" fillId="0" borderId="79" xfId="0" applyFont="1" applyBorder="1" applyAlignment="1">
      <alignment horizontal="center" vertical="center" wrapText="1" justifyLastLine="1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67" xfId="0" applyFont="1" applyBorder="1" applyAlignment="1">
      <alignment horizontal="distributed" vertical="center" wrapText="1" justifyLastLine="1"/>
    </xf>
    <xf numFmtId="0" fontId="3" fillId="0" borderId="74" xfId="0" applyFont="1" applyBorder="1" applyAlignment="1">
      <alignment horizontal="distributed" vertical="center" wrapText="1" justifyLastLine="1"/>
    </xf>
    <xf numFmtId="0" fontId="3" fillId="0" borderId="4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8" fillId="9" borderId="1" xfId="0" applyFont="1" applyFill="1" applyBorder="1">
      <alignment vertical="center"/>
    </xf>
    <xf numFmtId="0" fontId="8" fillId="9" borderId="2" xfId="0" applyFont="1" applyFill="1" applyBorder="1">
      <alignment vertical="center"/>
    </xf>
    <xf numFmtId="0" fontId="8" fillId="9" borderId="50" xfId="0" applyFont="1" applyFill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8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90" xfId="0" applyFont="1" applyBorder="1" applyAlignment="1">
      <alignment horizontal="center" vertical="center"/>
    </xf>
    <xf numFmtId="0" fontId="3" fillId="0" borderId="88" xfId="0" applyFont="1" applyBorder="1" applyAlignment="1">
      <alignment horizontal="center" vertical="center"/>
    </xf>
    <xf numFmtId="0" fontId="20" fillId="0" borderId="89" xfId="0" quotePrefix="1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0" fontId="3" fillId="0" borderId="81" xfId="0" applyFont="1" applyBorder="1" applyAlignment="1">
      <alignment horizontal="center" vertical="center"/>
    </xf>
    <xf numFmtId="0" fontId="8" fillId="12" borderId="82" xfId="0" applyFont="1" applyFill="1" applyBorder="1">
      <alignment vertical="center"/>
    </xf>
    <xf numFmtId="0" fontId="8" fillId="12" borderId="81" xfId="0" applyFont="1" applyFill="1" applyBorder="1">
      <alignment vertical="center"/>
    </xf>
    <xf numFmtId="0" fontId="8" fillId="12" borderId="83" xfId="0" applyFont="1" applyFill="1" applyBorder="1">
      <alignment vertical="center"/>
    </xf>
    <xf numFmtId="0" fontId="8" fillId="12" borderId="84" xfId="0" applyFont="1" applyFill="1" applyBorder="1">
      <alignment vertical="center"/>
    </xf>
    <xf numFmtId="0" fontId="8" fillId="12" borderId="0" xfId="0" applyFont="1" applyFill="1">
      <alignment vertical="center"/>
    </xf>
    <xf numFmtId="0" fontId="8" fillId="12" borderId="85" xfId="0" applyFont="1" applyFill="1" applyBorder="1">
      <alignment vertical="center"/>
    </xf>
    <xf numFmtId="0" fontId="9" fillId="0" borderId="86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53" xfId="0" applyFont="1" applyBorder="1">
      <alignment vertical="center"/>
    </xf>
    <xf numFmtId="0" fontId="4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89" xfId="0" applyFont="1" applyBorder="1" applyAlignment="1">
      <alignment horizontal="left" vertical="center"/>
    </xf>
    <xf numFmtId="0" fontId="11" fillId="0" borderId="90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0" fillId="0" borderId="96" xfId="0" applyBorder="1" applyAlignment="1">
      <alignment horizontal="left" vertical="center"/>
    </xf>
    <xf numFmtId="0" fontId="0" fillId="0" borderId="97" xfId="0" applyBorder="1" applyAlignment="1">
      <alignment horizontal="left" vertical="center"/>
    </xf>
    <xf numFmtId="0" fontId="0" fillId="0" borderId="98" xfId="0" applyBorder="1" applyAlignment="1">
      <alignment horizontal="left" vertical="center"/>
    </xf>
    <xf numFmtId="0" fontId="0" fillId="0" borderId="93" xfId="0" applyBorder="1" applyAlignment="1">
      <alignment horizontal="left" vertical="center"/>
    </xf>
    <xf numFmtId="0" fontId="0" fillId="0" borderId="94" xfId="0" applyBorder="1" applyAlignment="1">
      <alignment horizontal="left" vertical="center"/>
    </xf>
    <xf numFmtId="0" fontId="0" fillId="0" borderId="95" xfId="0" applyBorder="1" applyAlignment="1">
      <alignment horizontal="left" vertical="center"/>
    </xf>
    <xf numFmtId="0" fontId="9" fillId="11" borderId="55" xfId="0" applyFont="1" applyFill="1" applyBorder="1" applyAlignment="1">
      <alignment vertical="center" wrapText="1"/>
    </xf>
    <xf numFmtId="0" fontId="9" fillId="11" borderId="56" xfId="0" applyFont="1" applyFill="1" applyBorder="1" applyAlignment="1">
      <alignment vertical="center" wrapText="1"/>
    </xf>
    <xf numFmtId="0" fontId="3" fillId="7" borderId="101" xfId="0" applyFont="1" applyFill="1" applyBorder="1" applyAlignment="1">
      <alignment horizontal="center" vertical="center"/>
    </xf>
    <xf numFmtId="0" fontId="3" fillId="8" borderId="10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8" fillId="10" borderId="19" xfId="0" applyFont="1" applyFill="1" applyBorder="1" applyAlignment="1">
      <alignment vertical="center" wrapText="1"/>
    </xf>
    <xf numFmtId="0" fontId="8" fillId="10" borderId="20" xfId="0" applyFont="1" applyFill="1" applyBorder="1" applyAlignment="1">
      <alignment vertical="center" wrapText="1"/>
    </xf>
    <xf numFmtId="0" fontId="8" fillId="10" borderId="53" xfId="0" applyFont="1" applyFill="1" applyBorder="1" applyAlignment="1">
      <alignment vertical="center" wrapText="1"/>
    </xf>
    <xf numFmtId="0" fontId="8" fillId="10" borderId="54" xfId="0" applyFont="1" applyFill="1" applyBorder="1" applyAlignment="1">
      <alignment vertical="center" wrapText="1"/>
    </xf>
    <xf numFmtId="0" fontId="8" fillId="10" borderId="13" xfId="0" applyFont="1" applyFill="1" applyBorder="1" applyAlignment="1">
      <alignment vertical="center" wrapText="1"/>
    </xf>
    <xf numFmtId="0" fontId="8" fillId="10" borderId="16" xfId="0" applyFont="1" applyFill="1" applyBorder="1" applyAlignment="1">
      <alignment vertical="center" wrapText="1"/>
    </xf>
    <xf numFmtId="0" fontId="3" fillId="0" borderId="78" xfId="0" applyFont="1" applyFill="1" applyBorder="1" applyAlignment="1">
      <alignment horizontal="center" vertical="center" wrapText="1" justifyLastLine="1"/>
    </xf>
    <xf numFmtId="0" fontId="3" fillId="0" borderId="79" xfId="0" applyFont="1" applyFill="1" applyBorder="1" applyAlignment="1">
      <alignment horizontal="center" vertical="center" wrapText="1" justifyLastLine="1"/>
    </xf>
    <xf numFmtId="0" fontId="3" fillId="0" borderId="99" xfId="0" applyFont="1" applyBorder="1" applyAlignment="1">
      <alignment horizontal="center" vertical="center"/>
    </xf>
    <xf numFmtId="0" fontId="15" fillId="0" borderId="89" xfId="0" quotePrefix="1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3" fillId="12" borderId="82" xfId="0" applyFont="1" applyFill="1" applyBorder="1">
      <alignment vertical="center"/>
    </xf>
    <xf numFmtId="0" fontId="3" fillId="12" borderId="81" xfId="0" applyFont="1" applyFill="1" applyBorder="1">
      <alignment vertical="center"/>
    </xf>
    <xf numFmtId="0" fontId="3" fillId="12" borderId="83" xfId="0" applyFont="1" applyFill="1" applyBorder="1">
      <alignment vertical="center"/>
    </xf>
    <xf numFmtId="0" fontId="3" fillId="12" borderId="21" xfId="0" applyFont="1" applyFill="1" applyBorder="1">
      <alignment vertical="center"/>
    </xf>
    <xf numFmtId="0" fontId="3" fillId="12" borderId="8" xfId="0" applyFont="1" applyFill="1" applyBorder="1">
      <alignment vertical="center"/>
    </xf>
    <xf numFmtId="0" fontId="3" fillId="12" borderId="58" xfId="0" applyFont="1" applyFill="1" applyBorder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50" xfId="0" applyFont="1" applyBorder="1">
      <alignment vertical="center"/>
    </xf>
    <xf numFmtId="0" fontId="3" fillId="7" borderId="102" xfId="0" applyFont="1" applyFill="1" applyBorder="1" applyAlignment="1">
      <alignment horizontal="center" vertical="center"/>
    </xf>
    <xf numFmtId="0" fontId="3" fillId="11" borderId="103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9" fillId="11" borderId="92" xfId="0" applyFont="1" applyFill="1" applyBorder="1" applyAlignment="1">
      <alignment vertical="center" wrapText="1"/>
    </xf>
    <xf numFmtId="0" fontId="3" fillId="8" borderId="78" xfId="0" applyFont="1" applyFill="1" applyBorder="1" applyAlignment="1">
      <alignment horizontal="center" vertical="center"/>
    </xf>
    <xf numFmtId="0" fontId="3" fillId="8" borderId="79" xfId="0" applyFont="1" applyFill="1" applyBorder="1" applyAlignment="1">
      <alignment horizontal="center" vertical="center"/>
    </xf>
  </cellXfs>
  <cellStyles count="1">
    <cellStyle name="標準" xfId="0" builtinId="0"/>
  </cellStyles>
  <dxfs count="26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FF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CCFF"/>
      <rgbColor rgb="0000FFFF"/>
      <rgbColor rgb="0099FF99"/>
      <rgbColor rgb="00800000"/>
      <rgbColor rgb="00008080"/>
      <rgbColor rgb="000000FF"/>
      <rgbColor rgb="0000CCFF"/>
      <rgbColor rgb="00CCFFFF"/>
      <rgbColor rgb="00CCFFCC"/>
      <rgbColor rgb="00FFFF66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6</xdr:row>
      <xdr:rowOff>0</xdr:rowOff>
    </xdr:from>
    <xdr:to>
      <xdr:col>14</xdr:col>
      <xdr:colOff>200025</xdr:colOff>
      <xdr:row>6</xdr:row>
      <xdr:rowOff>0</xdr:rowOff>
    </xdr:to>
    <xdr:sp macro="" textlink="">
      <xdr:nvSpPr>
        <xdr:cNvPr id="2" name="Line 9">
          <a:extLst>
            <a:ext uri="{FF2B5EF4-FFF2-40B4-BE49-F238E27FC236}">
              <a16:creationId xmlns:a16="http://schemas.microsoft.com/office/drawing/2014/main" id="{33604EF3-895B-49F2-8E5B-51366FD0C1BD}"/>
            </a:ext>
          </a:extLst>
        </xdr:cNvPr>
        <xdr:cNvSpPr>
          <a:spLocks noChangeShapeType="1"/>
        </xdr:cNvSpPr>
      </xdr:nvSpPr>
      <xdr:spPr bwMode="auto">
        <a:xfrm>
          <a:off x="7410450" y="1533525"/>
          <a:ext cx="7143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457200</xdr:colOff>
      <xdr:row>29</xdr:row>
      <xdr:rowOff>66675</xdr:rowOff>
    </xdr:from>
    <xdr:to>
      <xdr:col>9</xdr:col>
      <xdr:colOff>381000</xdr:colOff>
      <xdr:row>33</xdr:row>
      <xdr:rowOff>66675</xdr:rowOff>
    </xdr:to>
    <xdr:sp macro="" textlink="">
      <xdr:nvSpPr>
        <xdr:cNvPr id="3" name="Rectangle 26">
          <a:extLst>
            <a:ext uri="{FF2B5EF4-FFF2-40B4-BE49-F238E27FC236}">
              <a16:creationId xmlns:a16="http://schemas.microsoft.com/office/drawing/2014/main" id="{29964B64-CEB1-4494-A8CD-D972769329AA}"/>
            </a:ext>
          </a:extLst>
        </xdr:cNvPr>
        <xdr:cNvSpPr>
          <a:spLocks noChangeArrowheads="1"/>
        </xdr:cNvSpPr>
      </xdr:nvSpPr>
      <xdr:spPr bwMode="auto">
        <a:xfrm>
          <a:off x="1238250" y="5915025"/>
          <a:ext cx="3524250" cy="762000"/>
        </a:xfrm>
        <a:prstGeom prst="rect">
          <a:avLst/>
        </a:prstGeom>
        <a:solidFill>
          <a:srgbClr val="FFFFE1"/>
        </a:solidFill>
        <a:ln w="9525" algn="ctr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18288" rIns="0" bIns="18288" anchor="ctr" upright="1"/>
        <a:lstStyle/>
        <a:p>
          <a:pPr algn="l" rtl="1">
            <a:defRPr sz="1000"/>
          </a:pPr>
          <a:r>
            <a: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右の表にすべて反映されるので、</a:t>
          </a:r>
          <a:r>
            <a:rPr lang="ja-JP" altLang="en-US" sz="1100" b="1" i="0" strike="noStrike">
              <a:solidFill>
                <a:srgbClr val="FF0000"/>
              </a:solidFill>
              <a:latin typeface="ＭＳ Ｐゴシック"/>
              <a:ea typeface="ＭＳ Ｐゴシック"/>
            </a:rPr>
            <a:t>左側のカラー</a:t>
          </a:r>
        </a:p>
        <a:p>
          <a:pPr algn="l" rtl="1">
            <a:defRPr sz="1000"/>
          </a:pPr>
          <a:r>
            <a:rPr lang="ja-JP" altLang="en-US" sz="1100" b="1" i="0" strike="noStrike">
              <a:solidFill>
                <a:srgbClr val="FF0000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になっているところに入力して下さい。</a:t>
          </a:r>
        </a:p>
        <a:p>
          <a:pPr algn="l" rtl="1">
            <a:defRPr sz="1000"/>
          </a:pPr>
          <a:endParaRPr lang="ja-JP" altLang="en-US" sz="1100" b="1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defRPr sz="1000"/>
          </a:pPr>
          <a:r>
            <a: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表の行は、削除しないで下さい</a:t>
          </a:r>
          <a:endParaRPr lang="ja-JP" altLang="en-US" sz="1000" b="1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defRPr sz="1000"/>
          </a:pPr>
          <a:endParaRPr lang="ja-JP" altLang="en-US" sz="1000" b="1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defRPr sz="1000"/>
          </a:pPr>
          <a:endParaRPr lang="ja-JP" altLang="en-US" sz="1100" b="1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defRPr sz="1000"/>
          </a:pPr>
          <a:endParaRPr lang="ja-JP" altLang="en-US" sz="1100" b="1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438150</xdr:colOff>
      <xdr:row>11</xdr:row>
      <xdr:rowOff>0</xdr:rowOff>
    </xdr:from>
    <xdr:to>
      <xdr:col>10</xdr:col>
      <xdr:colOff>419100</xdr:colOff>
      <xdr:row>15</xdr:row>
      <xdr:rowOff>28575</xdr:rowOff>
    </xdr:to>
    <xdr:sp macro="" textlink="">
      <xdr:nvSpPr>
        <xdr:cNvPr id="4" name="Line 40">
          <a:extLst>
            <a:ext uri="{FF2B5EF4-FFF2-40B4-BE49-F238E27FC236}">
              <a16:creationId xmlns:a16="http://schemas.microsoft.com/office/drawing/2014/main" id="{CF261855-F110-4F05-A34F-83200472D3EB}"/>
            </a:ext>
          </a:extLst>
        </xdr:cNvPr>
        <xdr:cNvSpPr>
          <a:spLocks noChangeShapeType="1"/>
        </xdr:cNvSpPr>
      </xdr:nvSpPr>
      <xdr:spPr bwMode="auto">
        <a:xfrm flipH="1">
          <a:off x="2762250" y="2419350"/>
          <a:ext cx="2552700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ffectLst/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13</xdr:col>
      <xdr:colOff>0</xdr:colOff>
      <xdr:row>6</xdr:row>
      <xdr:rowOff>0</xdr:rowOff>
    </xdr:from>
    <xdr:to>
      <xdr:col>14</xdr:col>
      <xdr:colOff>200025</xdr:colOff>
      <xdr:row>6</xdr:row>
      <xdr:rowOff>0</xdr:rowOff>
    </xdr:to>
    <xdr:sp macro="" textlink="">
      <xdr:nvSpPr>
        <xdr:cNvPr id="5" name="Line 9">
          <a:extLst>
            <a:ext uri="{FF2B5EF4-FFF2-40B4-BE49-F238E27FC236}">
              <a16:creationId xmlns:a16="http://schemas.microsoft.com/office/drawing/2014/main" id="{8B4D2C42-DA21-4AA7-AF79-96FFB380F85E}"/>
            </a:ext>
          </a:extLst>
        </xdr:cNvPr>
        <xdr:cNvSpPr>
          <a:spLocks noChangeShapeType="1"/>
        </xdr:cNvSpPr>
      </xdr:nvSpPr>
      <xdr:spPr bwMode="auto">
        <a:xfrm>
          <a:off x="7410450" y="1533525"/>
          <a:ext cx="7143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457200</xdr:colOff>
      <xdr:row>29</xdr:row>
      <xdr:rowOff>66675</xdr:rowOff>
    </xdr:from>
    <xdr:to>
      <xdr:col>9</xdr:col>
      <xdr:colOff>381000</xdr:colOff>
      <xdr:row>33</xdr:row>
      <xdr:rowOff>66675</xdr:rowOff>
    </xdr:to>
    <xdr:sp macro="" textlink="">
      <xdr:nvSpPr>
        <xdr:cNvPr id="6" name="Rectangle 26">
          <a:extLst>
            <a:ext uri="{FF2B5EF4-FFF2-40B4-BE49-F238E27FC236}">
              <a16:creationId xmlns:a16="http://schemas.microsoft.com/office/drawing/2014/main" id="{1875ACC7-C78C-4AE9-8109-EFF83C1CA348}"/>
            </a:ext>
          </a:extLst>
        </xdr:cNvPr>
        <xdr:cNvSpPr>
          <a:spLocks noChangeArrowheads="1"/>
        </xdr:cNvSpPr>
      </xdr:nvSpPr>
      <xdr:spPr bwMode="auto">
        <a:xfrm>
          <a:off x="1238250" y="5915025"/>
          <a:ext cx="3524250" cy="762000"/>
        </a:xfrm>
        <a:prstGeom prst="rect">
          <a:avLst/>
        </a:prstGeom>
        <a:solidFill>
          <a:srgbClr val="FFFFE1"/>
        </a:solidFill>
        <a:ln w="9525" algn="ctr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18288" rIns="0" bIns="18288" anchor="ctr" upright="1"/>
        <a:lstStyle/>
        <a:p>
          <a:pPr algn="l" rtl="1">
            <a:defRPr sz="1000"/>
          </a:pPr>
          <a:r>
            <a: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右の表にすべて反映されるので、</a:t>
          </a:r>
          <a:r>
            <a:rPr lang="ja-JP" altLang="en-US" sz="1100" b="1" i="0" strike="noStrike">
              <a:solidFill>
                <a:srgbClr val="FF0000"/>
              </a:solidFill>
              <a:latin typeface="ＭＳ Ｐゴシック"/>
              <a:ea typeface="ＭＳ Ｐゴシック"/>
            </a:rPr>
            <a:t>左側のカラー</a:t>
          </a:r>
        </a:p>
        <a:p>
          <a:pPr algn="l" rtl="1">
            <a:defRPr sz="1000"/>
          </a:pPr>
          <a:r>
            <a:rPr lang="ja-JP" altLang="en-US" sz="1100" b="1" i="0" strike="noStrike">
              <a:solidFill>
                <a:srgbClr val="FF0000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になっているところに入力して下さい。</a:t>
          </a:r>
        </a:p>
        <a:p>
          <a:pPr algn="l" rtl="1">
            <a:defRPr sz="1000"/>
          </a:pPr>
          <a:endParaRPr lang="ja-JP" altLang="en-US" sz="1100" b="1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defRPr sz="1000"/>
          </a:pPr>
          <a:r>
            <a:rPr lang="en-US" altLang="ja-JP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表の行は、削除しないで下さい</a:t>
          </a:r>
          <a:endParaRPr lang="ja-JP" altLang="en-US" sz="1000" b="1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defRPr sz="1000"/>
          </a:pPr>
          <a:endParaRPr lang="ja-JP" altLang="en-US" sz="1000" b="1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defRPr sz="1000"/>
          </a:pPr>
          <a:endParaRPr lang="ja-JP" altLang="en-US" sz="1100" b="1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defRPr sz="1000"/>
          </a:pPr>
          <a:endParaRPr lang="ja-JP" altLang="en-US" sz="1100" b="1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6</xdr:row>
      <xdr:rowOff>0</xdr:rowOff>
    </xdr:from>
    <xdr:to>
      <xdr:col>14</xdr:col>
      <xdr:colOff>200025</xdr:colOff>
      <xdr:row>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7410450" y="1504950"/>
          <a:ext cx="7143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5</xdr:col>
      <xdr:colOff>447675</xdr:colOff>
      <xdr:row>4</xdr:row>
      <xdr:rowOff>238125</xdr:rowOff>
    </xdr:from>
    <xdr:to>
      <xdr:col>10</xdr:col>
      <xdr:colOff>180975</xdr:colOff>
      <xdr:row>8</xdr:row>
      <xdr:rowOff>171450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 flipH="1">
          <a:off x="2771775" y="1295400"/>
          <a:ext cx="2305050" cy="695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6</xdr:row>
      <xdr:rowOff>0</xdr:rowOff>
    </xdr:from>
    <xdr:to>
      <xdr:col>14</xdr:col>
      <xdr:colOff>200025</xdr:colOff>
      <xdr:row>6</xdr:row>
      <xdr:rowOff>0</xdr:rowOff>
    </xdr:to>
    <xdr:sp macro="" textlink="">
      <xdr:nvSpPr>
        <xdr:cNvPr id="23553" name="Line 1">
          <a:extLst>
            <a:ext uri="{FF2B5EF4-FFF2-40B4-BE49-F238E27FC236}">
              <a16:creationId xmlns:a16="http://schemas.microsoft.com/office/drawing/2014/main" id="{00000000-0008-0000-0600-0000015C0000}"/>
            </a:ext>
          </a:extLst>
        </xdr:cNvPr>
        <xdr:cNvSpPr>
          <a:spLocks noChangeShapeType="1"/>
        </xdr:cNvSpPr>
      </xdr:nvSpPr>
      <xdr:spPr bwMode="auto">
        <a:xfrm>
          <a:off x="7410450" y="1504950"/>
          <a:ext cx="7143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5</xdr:col>
      <xdr:colOff>409575</xdr:colOff>
      <xdr:row>4</xdr:row>
      <xdr:rowOff>247650</xdr:rowOff>
    </xdr:from>
    <xdr:to>
      <xdr:col>10</xdr:col>
      <xdr:colOff>209550</xdr:colOff>
      <xdr:row>8</xdr:row>
      <xdr:rowOff>180975</xdr:rowOff>
    </xdr:to>
    <xdr:sp macro="" textlink="">
      <xdr:nvSpPr>
        <xdr:cNvPr id="23559" name="Line 7">
          <a:extLst>
            <a:ext uri="{FF2B5EF4-FFF2-40B4-BE49-F238E27FC236}">
              <a16:creationId xmlns:a16="http://schemas.microsoft.com/office/drawing/2014/main" id="{00000000-0008-0000-0600-0000075C0000}"/>
            </a:ext>
          </a:extLst>
        </xdr:cNvPr>
        <xdr:cNvSpPr>
          <a:spLocks noChangeShapeType="1"/>
        </xdr:cNvSpPr>
      </xdr:nvSpPr>
      <xdr:spPr bwMode="auto">
        <a:xfrm flipH="1">
          <a:off x="2733675" y="1304925"/>
          <a:ext cx="2371725" cy="695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6</xdr:row>
      <xdr:rowOff>0</xdr:rowOff>
    </xdr:from>
    <xdr:to>
      <xdr:col>14</xdr:col>
      <xdr:colOff>200025</xdr:colOff>
      <xdr:row>6</xdr:row>
      <xdr:rowOff>0</xdr:rowOff>
    </xdr:to>
    <xdr:sp macro="" textlink="">
      <xdr:nvSpPr>
        <xdr:cNvPr id="22529" name="Line 1">
          <a:extLst>
            <a:ext uri="{FF2B5EF4-FFF2-40B4-BE49-F238E27FC236}">
              <a16:creationId xmlns:a16="http://schemas.microsoft.com/office/drawing/2014/main" id="{00000000-0008-0000-0700-000001580000}"/>
            </a:ext>
          </a:extLst>
        </xdr:cNvPr>
        <xdr:cNvSpPr>
          <a:spLocks noChangeShapeType="1"/>
        </xdr:cNvSpPr>
      </xdr:nvSpPr>
      <xdr:spPr bwMode="auto">
        <a:xfrm>
          <a:off x="7410450" y="1504950"/>
          <a:ext cx="7143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5</xdr:col>
      <xdr:colOff>409575</xdr:colOff>
      <xdr:row>5</xdr:row>
      <xdr:rowOff>0</xdr:rowOff>
    </xdr:from>
    <xdr:to>
      <xdr:col>10</xdr:col>
      <xdr:colOff>76200</xdr:colOff>
      <xdr:row>8</xdr:row>
      <xdr:rowOff>9525</xdr:rowOff>
    </xdr:to>
    <xdr:sp macro="" textlink="">
      <xdr:nvSpPr>
        <xdr:cNvPr id="22535" name="Line 7">
          <a:extLst>
            <a:ext uri="{FF2B5EF4-FFF2-40B4-BE49-F238E27FC236}">
              <a16:creationId xmlns:a16="http://schemas.microsoft.com/office/drawing/2014/main" id="{00000000-0008-0000-0700-000007580000}"/>
            </a:ext>
          </a:extLst>
        </xdr:cNvPr>
        <xdr:cNvSpPr>
          <a:spLocks noChangeShapeType="1"/>
        </xdr:cNvSpPr>
      </xdr:nvSpPr>
      <xdr:spPr bwMode="auto">
        <a:xfrm flipH="1">
          <a:off x="2733675" y="1323975"/>
          <a:ext cx="2238375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ja-JP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6</xdr:row>
      <xdr:rowOff>0</xdr:rowOff>
    </xdr:from>
    <xdr:to>
      <xdr:col>14</xdr:col>
      <xdr:colOff>200025</xdr:colOff>
      <xdr:row>6</xdr:row>
      <xdr:rowOff>0</xdr:rowOff>
    </xdr:to>
    <xdr:sp macro="" textlink="">
      <xdr:nvSpPr>
        <xdr:cNvPr id="16385" name="Line 1">
          <a:extLst>
            <a:ext uri="{FF2B5EF4-FFF2-40B4-BE49-F238E27FC236}">
              <a16:creationId xmlns:a16="http://schemas.microsoft.com/office/drawing/2014/main" id="{00000000-0008-0000-0800-000001400000}"/>
            </a:ext>
          </a:extLst>
        </xdr:cNvPr>
        <xdr:cNvSpPr>
          <a:spLocks noChangeShapeType="1"/>
        </xdr:cNvSpPr>
      </xdr:nvSpPr>
      <xdr:spPr bwMode="auto">
        <a:xfrm>
          <a:off x="7410450" y="1504950"/>
          <a:ext cx="7143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5</xdr:col>
      <xdr:colOff>314325</xdr:colOff>
      <xdr:row>4</xdr:row>
      <xdr:rowOff>228600</xdr:rowOff>
    </xdr:from>
    <xdr:to>
      <xdr:col>10</xdr:col>
      <xdr:colOff>85725</xdr:colOff>
      <xdr:row>8</xdr:row>
      <xdr:rowOff>9525</xdr:rowOff>
    </xdr:to>
    <xdr:sp macro="" textlink="">
      <xdr:nvSpPr>
        <xdr:cNvPr id="16391" name="Line 7">
          <a:extLst>
            <a:ext uri="{FF2B5EF4-FFF2-40B4-BE49-F238E27FC236}">
              <a16:creationId xmlns:a16="http://schemas.microsoft.com/office/drawing/2014/main" id="{00000000-0008-0000-0800-000007400000}"/>
            </a:ext>
          </a:extLst>
        </xdr:cNvPr>
        <xdr:cNvSpPr>
          <a:spLocks noChangeShapeType="1"/>
        </xdr:cNvSpPr>
      </xdr:nvSpPr>
      <xdr:spPr bwMode="auto">
        <a:xfrm flipH="1">
          <a:off x="2638425" y="1285875"/>
          <a:ext cx="23431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ja-JP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6</xdr:row>
      <xdr:rowOff>0</xdr:rowOff>
    </xdr:from>
    <xdr:to>
      <xdr:col>14</xdr:col>
      <xdr:colOff>200025</xdr:colOff>
      <xdr:row>6</xdr:row>
      <xdr:rowOff>0</xdr:rowOff>
    </xdr:to>
    <xdr:sp macro="" textlink="">
      <xdr:nvSpPr>
        <xdr:cNvPr id="17409" name="Line 1">
          <a:extLst>
            <a:ext uri="{FF2B5EF4-FFF2-40B4-BE49-F238E27FC236}">
              <a16:creationId xmlns:a16="http://schemas.microsoft.com/office/drawing/2014/main" id="{00000000-0008-0000-0900-000001440000}"/>
            </a:ext>
          </a:extLst>
        </xdr:cNvPr>
        <xdr:cNvSpPr>
          <a:spLocks noChangeShapeType="1"/>
        </xdr:cNvSpPr>
      </xdr:nvSpPr>
      <xdr:spPr bwMode="auto">
        <a:xfrm>
          <a:off x="7410450" y="1504950"/>
          <a:ext cx="7143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5</xdr:col>
      <xdr:colOff>371475</xdr:colOff>
      <xdr:row>4</xdr:row>
      <xdr:rowOff>171450</xdr:rowOff>
    </xdr:from>
    <xdr:to>
      <xdr:col>10</xdr:col>
      <xdr:colOff>85725</xdr:colOff>
      <xdr:row>7</xdr:row>
      <xdr:rowOff>171450</xdr:rowOff>
    </xdr:to>
    <xdr:sp macro="" textlink="">
      <xdr:nvSpPr>
        <xdr:cNvPr id="17415" name="Line 7">
          <a:extLst>
            <a:ext uri="{FF2B5EF4-FFF2-40B4-BE49-F238E27FC236}">
              <a16:creationId xmlns:a16="http://schemas.microsoft.com/office/drawing/2014/main" id="{00000000-0008-0000-0900-000007440000}"/>
            </a:ext>
          </a:extLst>
        </xdr:cNvPr>
        <xdr:cNvSpPr>
          <a:spLocks noChangeShapeType="1"/>
        </xdr:cNvSpPr>
      </xdr:nvSpPr>
      <xdr:spPr bwMode="auto">
        <a:xfrm flipH="1">
          <a:off x="2695575" y="1228725"/>
          <a:ext cx="22860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ja-JP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6</xdr:row>
      <xdr:rowOff>0</xdr:rowOff>
    </xdr:from>
    <xdr:to>
      <xdr:col>14</xdr:col>
      <xdr:colOff>200025</xdr:colOff>
      <xdr:row>6</xdr:row>
      <xdr:rowOff>0</xdr:rowOff>
    </xdr:to>
    <xdr:sp macro="" textlink="">
      <xdr:nvSpPr>
        <xdr:cNvPr id="18433" name="Line 1">
          <a:extLst>
            <a:ext uri="{FF2B5EF4-FFF2-40B4-BE49-F238E27FC236}">
              <a16:creationId xmlns:a16="http://schemas.microsoft.com/office/drawing/2014/main" id="{00000000-0008-0000-0A00-000001480000}"/>
            </a:ext>
          </a:extLst>
        </xdr:cNvPr>
        <xdr:cNvSpPr>
          <a:spLocks noChangeShapeType="1"/>
        </xdr:cNvSpPr>
      </xdr:nvSpPr>
      <xdr:spPr bwMode="auto">
        <a:xfrm>
          <a:off x="7410450" y="1504950"/>
          <a:ext cx="7143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5</xdr:col>
      <xdr:colOff>361950</xdr:colOff>
      <xdr:row>4</xdr:row>
      <xdr:rowOff>219075</xdr:rowOff>
    </xdr:from>
    <xdr:to>
      <xdr:col>10</xdr:col>
      <xdr:colOff>123825</xdr:colOff>
      <xdr:row>8</xdr:row>
      <xdr:rowOff>0</xdr:rowOff>
    </xdr:to>
    <xdr:sp macro="" textlink="">
      <xdr:nvSpPr>
        <xdr:cNvPr id="18439" name="Line 7">
          <a:extLst>
            <a:ext uri="{FF2B5EF4-FFF2-40B4-BE49-F238E27FC236}">
              <a16:creationId xmlns:a16="http://schemas.microsoft.com/office/drawing/2014/main" id="{00000000-0008-0000-0A00-000007480000}"/>
            </a:ext>
          </a:extLst>
        </xdr:cNvPr>
        <xdr:cNvSpPr>
          <a:spLocks noChangeShapeType="1"/>
        </xdr:cNvSpPr>
      </xdr:nvSpPr>
      <xdr:spPr bwMode="auto">
        <a:xfrm flipH="1">
          <a:off x="2686050" y="1276350"/>
          <a:ext cx="2333625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ja-JP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6</xdr:row>
      <xdr:rowOff>0</xdr:rowOff>
    </xdr:from>
    <xdr:to>
      <xdr:col>14</xdr:col>
      <xdr:colOff>200025</xdr:colOff>
      <xdr:row>6</xdr:row>
      <xdr:rowOff>0</xdr:rowOff>
    </xdr:to>
    <xdr:sp macro="" textlink="">
      <xdr:nvSpPr>
        <xdr:cNvPr id="19457" name="Line 1">
          <a:extLst>
            <a:ext uri="{FF2B5EF4-FFF2-40B4-BE49-F238E27FC236}">
              <a16:creationId xmlns:a16="http://schemas.microsoft.com/office/drawing/2014/main" id="{00000000-0008-0000-0B00-0000014C0000}"/>
            </a:ext>
          </a:extLst>
        </xdr:cNvPr>
        <xdr:cNvSpPr>
          <a:spLocks noChangeShapeType="1"/>
        </xdr:cNvSpPr>
      </xdr:nvSpPr>
      <xdr:spPr bwMode="auto">
        <a:xfrm>
          <a:off x="7410450" y="1504950"/>
          <a:ext cx="7143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5</xdr:col>
      <xdr:colOff>238125</xdr:colOff>
      <xdr:row>4</xdr:row>
      <xdr:rowOff>219075</xdr:rowOff>
    </xdr:from>
    <xdr:to>
      <xdr:col>10</xdr:col>
      <xdr:colOff>114300</xdr:colOff>
      <xdr:row>8</xdr:row>
      <xdr:rowOff>0</xdr:rowOff>
    </xdr:to>
    <xdr:sp macro="" textlink="">
      <xdr:nvSpPr>
        <xdr:cNvPr id="19463" name="Line 7">
          <a:extLst>
            <a:ext uri="{FF2B5EF4-FFF2-40B4-BE49-F238E27FC236}">
              <a16:creationId xmlns:a16="http://schemas.microsoft.com/office/drawing/2014/main" id="{00000000-0008-0000-0B00-0000074C0000}"/>
            </a:ext>
          </a:extLst>
        </xdr:cNvPr>
        <xdr:cNvSpPr>
          <a:spLocks noChangeShapeType="1"/>
        </xdr:cNvSpPr>
      </xdr:nvSpPr>
      <xdr:spPr bwMode="auto">
        <a:xfrm flipH="1">
          <a:off x="2562225" y="1276350"/>
          <a:ext cx="2447925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ffectLst>
          <a:outerShdw dist="35921" dir="2700000" algn="ctr" rotWithShape="0">
            <a:srgbClr val="000000"/>
          </a:outerShdw>
        </a:effectLst>
      </xdr:spPr>
      <xdr:txBody>
        <a:bodyPr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6498A-EC12-4A23-A263-6BC964D9A5C3}">
  <sheetPr>
    <tabColor indexed="45"/>
  </sheetPr>
  <dimension ref="A1:AB42"/>
  <sheetViews>
    <sheetView zoomScaleNormal="100" workbookViewId="0">
      <selection activeCell="M3" sqref="M3"/>
    </sheetView>
  </sheetViews>
  <sheetFormatPr defaultRowHeight="13.5" x14ac:dyDescent="0.15"/>
  <cols>
    <col min="1" max="2" width="5.125" style="1" customWidth="1"/>
    <col min="3" max="10" width="6.75" style="1" customWidth="1"/>
    <col min="11" max="11" width="17.375" style="1" customWidth="1"/>
    <col min="12" max="12" width="8.875" style="1" customWidth="1"/>
    <col min="13" max="14" width="6.75" style="1" customWidth="1"/>
    <col min="15" max="15" width="8.5" style="1" bestFit="1" customWidth="1"/>
    <col min="16" max="16" width="35.875" style="1" customWidth="1"/>
    <col min="17" max="17" width="9" style="1"/>
    <col min="18" max="18" width="25" style="1" customWidth="1"/>
    <col min="19" max="20" width="9" style="1"/>
    <col min="21" max="24" width="3.5" style="1" customWidth="1"/>
    <col min="25" max="28" width="4.5" style="1" customWidth="1"/>
    <col min="29" max="16384" width="9" style="1"/>
  </cols>
  <sheetData>
    <row r="1" spans="1:28" ht="30" customHeight="1" thickBot="1" x14ac:dyDescent="0.2">
      <c r="A1" s="194" t="s">
        <v>27</v>
      </c>
      <c r="B1" s="195"/>
      <c r="C1" s="194">
        <v>36</v>
      </c>
      <c r="D1" s="196"/>
      <c r="E1" s="48" t="s">
        <v>20</v>
      </c>
      <c r="F1" s="197" t="s">
        <v>24</v>
      </c>
      <c r="G1" s="197"/>
      <c r="H1" s="198">
        <v>570</v>
      </c>
      <c r="I1" s="199"/>
      <c r="K1" s="118"/>
      <c r="M1" s="200" t="s">
        <v>50</v>
      </c>
      <c r="N1" s="201"/>
      <c r="O1" s="201"/>
      <c r="P1" s="201"/>
      <c r="Q1" s="201"/>
      <c r="R1" s="201"/>
    </row>
    <row r="2" spans="1:28" ht="10.15" customHeight="1" x14ac:dyDescent="0.15">
      <c r="A2" s="202" t="s">
        <v>18</v>
      </c>
      <c r="B2" s="203"/>
      <c r="C2" s="203"/>
      <c r="D2" s="204" t="s">
        <v>56</v>
      </c>
      <c r="E2" s="205"/>
      <c r="F2" s="206"/>
      <c r="G2" s="210" t="s">
        <v>53</v>
      </c>
      <c r="H2" s="211"/>
      <c r="I2" s="212"/>
      <c r="M2" s="116"/>
      <c r="N2" s="117"/>
      <c r="O2" s="117"/>
      <c r="P2" s="117"/>
      <c r="Q2" s="213" t="str">
        <f>IF(G3=0,"",G3&amp;"　　　")</f>
        <v>ｺｳﾍﾞ　ﾀﾛｳ　　　</v>
      </c>
      <c r="R2" s="213"/>
    </row>
    <row r="3" spans="1:28" ht="25.15" customHeight="1" x14ac:dyDescent="0.15">
      <c r="A3" s="159"/>
      <c r="B3" s="160"/>
      <c r="C3" s="160"/>
      <c r="D3" s="207"/>
      <c r="E3" s="208"/>
      <c r="F3" s="209"/>
      <c r="G3" s="214" t="s">
        <v>57</v>
      </c>
      <c r="H3" s="215"/>
      <c r="I3" s="216"/>
      <c r="P3" s="80" t="str">
        <f>IF(D4=0,"( 学番　　　　　)","( 学番　"&amp;D4&amp;" "&amp;"）")</f>
        <v>( 学番　150M000M ）</v>
      </c>
      <c r="Q3" s="217" t="str">
        <f>IF(D2=0,"","氏名　　　　"&amp;D2&amp;"　　"              )</f>
        <v>氏名　　　　神戸　太郎　　</v>
      </c>
      <c r="R3" s="217"/>
    </row>
    <row r="4" spans="1:28" ht="21" customHeight="1" x14ac:dyDescent="0.15">
      <c r="A4" s="188" t="s">
        <v>25</v>
      </c>
      <c r="B4" s="189"/>
      <c r="C4" s="189"/>
      <c r="D4" s="190" t="s">
        <v>58</v>
      </c>
      <c r="E4" s="191"/>
      <c r="F4" s="191"/>
      <c r="G4" s="191"/>
      <c r="H4" s="191"/>
      <c r="I4" s="192"/>
      <c r="J4" s="13"/>
      <c r="K4" s="13"/>
      <c r="P4" s="193" t="s">
        <v>2</v>
      </c>
      <c r="Q4" s="158">
        <f>D5</f>
        <v>0</v>
      </c>
      <c r="R4" s="158"/>
      <c r="U4" s="13"/>
      <c r="V4" s="13"/>
      <c r="W4" s="13"/>
      <c r="X4" s="13"/>
    </row>
    <row r="5" spans="1:28" ht="21" customHeight="1" thickBot="1" x14ac:dyDescent="0.2">
      <c r="A5" s="159" t="s">
        <v>2</v>
      </c>
      <c r="B5" s="160"/>
      <c r="C5" s="160"/>
      <c r="D5" s="161"/>
      <c r="E5" s="162"/>
      <c r="F5" s="162"/>
      <c r="G5" s="162"/>
      <c r="H5" s="162"/>
      <c r="I5" s="163"/>
      <c r="J5" s="13"/>
      <c r="K5" s="13"/>
      <c r="P5" s="193"/>
      <c r="Q5" s="158"/>
      <c r="R5" s="158"/>
      <c r="U5" s="13"/>
      <c r="V5" s="13"/>
      <c r="W5" s="13"/>
      <c r="X5" s="13"/>
    </row>
    <row r="6" spans="1:28" ht="14.25" customHeight="1" thickBot="1" x14ac:dyDescent="0.2">
      <c r="A6" s="167">
        <v>5</v>
      </c>
      <c r="B6" s="168" t="s">
        <v>7</v>
      </c>
      <c r="C6" s="81"/>
      <c r="D6" s="164"/>
      <c r="E6" s="165"/>
      <c r="F6" s="165"/>
      <c r="G6" s="165"/>
      <c r="H6" s="165"/>
      <c r="I6" s="166"/>
      <c r="N6" s="12">
        <f>IF(A6=0,"",+A6)</f>
        <v>5</v>
      </c>
      <c r="O6" s="1" t="s">
        <v>7</v>
      </c>
      <c r="P6" s="193"/>
      <c r="Q6" s="158"/>
      <c r="R6" s="158"/>
    </row>
    <row r="7" spans="1:28" ht="10.15" customHeight="1" thickBot="1" x14ac:dyDescent="0.2">
      <c r="A7" s="142"/>
      <c r="B7" s="169"/>
    </row>
    <row r="8" spans="1:28" ht="15" customHeight="1" x14ac:dyDescent="0.15">
      <c r="A8" s="178" t="s">
        <v>8</v>
      </c>
      <c r="B8" s="180" t="s">
        <v>1</v>
      </c>
      <c r="C8" s="181" t="s">
        <v>26</v>
      </c>
      <c r="D8" s="182"/>
      <c r="E8" s="182"/>
      <c r="F8" s="182"/>
      <c r="G8" s="181" t="s">
        <v>6</v>
      </c>
      <c r="H8" s="182"/>
      <c r="I8" s="182"/>
      <c r="J8" s="183"/>
      <c r="K8" s="184" t="s">
        <v>12</v>
      </c>
      <c r="M8" s="186" t="s">
        <v>0</v>
      </c>
      <c r="N8" s="170" t="s">
        <v>1</v>
      </c>
      <c r="O8" s="172" t="s">
        <v>4</v>
      </c>
      <c r="P8" s="173"/>
      <c r="Q8" s="172" t="s">
        <v>11</v>
      </c>
      <c r="R8" s="176" t="s">
        <v>13</v>
      </c>
    </row>
    <row r="9" spans="1:28" ht="15" customHeight="1" x14ac:dyDescent="0.15">
      <c r="A9" s="179"/>
      <c r="B9" s="169"/>
      <c r="C9" s="15" t="s">
        <v>9</v>
      </c>
      <c r="D9" s="18" t="s">
        <v>10</v>
      </c>
      <c r="E9" s="60" t="s">
        <v>9</v>
      </c>
      <c r="F9" s="19" t="s">
        <v>10</v>
      </c>
      <c r="G9" s="15" t="s">
        <v>9</v>
      </c>
      <c r="H9" s="18" t="s">
        <v>10</v>
      </c>
      <c r="I9" s="60" t="s">
        <v>9</v>
      </c>
      <c r="J9" s="19" t="s">
        <v>10</v>
      </c>
      <c r="K9" s="185"/>
      <c r="M9" s="187"/>
      <c r="N9" s="171"/>
      <c r="O9" s="174"/>
      <c r="P9" s="175"/>
      <c r="Q9" s="174"/>
      <c r="R9" s="177"/>
    </row>
    <row r="10" spans="1:28" ht="15" customHeight="1" x14ac:dyDescent="0.15">
      <c r="A10" s="152">
        <v>1</v>
      </c>
      <c r="B10" s="153" t="s">
        <v>54</v>
      </c>
      <c r="C10" s="20">
        <v>9</v>
      </c>
      <c r="D10" s="25">
        <v>0</v>
      </c>
      <c r="E10" s="58">
        <v>15</v>
      </c>
      <c r="F10" s="119">
        <v>0</v>
      </c>
      <c r="G10" s="30">
        <v>12</v>
      </c>
      <c r="H10" s="23">
        <v>0</v>
      </c>
      <c r="I10" s="61">
        <v>13</v>
      </c>
      <c r="J10" s="34">
        <v>0</v>
      </c>
      <c r="K10" s="134"/>
      <c r="M10" s="154">
        <f>IF(A10=0,"",A10)</f>
        <v>1</v>
      </c>
      <c r="N10" s="155" t="str">
        <f>IF(B10=0,"",B10)</f>
        <v>月</v>
      </c>
      <c r="O10" s="156" t="str">
        <f>IF(AND(Y10=0,Y11=0),"時　　　分　～　　時　　　分",IF(AND(Y10&gt;0,Y11=0,D10=0,F10=0),C10&amp;"時"&amp;D10&amp;"0分 ～ "&amp;E10&amp;"時"&amp;F10&amp;"0分",IF(AND(Y10&gt;0,Y11=0,D10&gt;0,F10&gt;0),C10&amp;"時"&amp;D10&amp;"分 ～ "&amp;E10&amp;"時"&amp;F10&amp;"分",IF(AND(Y10&gt;0,Y11&gt;0,D10=0,F10=0,D11=0,F11=0),C10&amp;"時"&amp;D10&amp;"0分～"&amp;E10&amp;"時"&amp;F10&amp;"0分、"&amp;C11&amp;"時"&amp;D11&amp;"0分～"&amp;E11&amp;"時"&amp;F11&amp;"0分",IF(AND(Y10&gt;0,Y11&gt;0,D10&gt;0,F10&gt;0,D11&gt;0,F11&gt;0),C10&amp;"時"&amp;D10&amp;"分～"&amp;E10&amp;"時"&amp;F10&amp;"分、"&amp;C11&amp;"時"&amp;D11&amp;"分～"&amp;E11&amp;"時"&amp;F11&amp;"分",IF(AND(Y10&gt;0,Y11&gt;0,D10&gt;0,F10&gt;0,D11=0,F11=0),C10&amp;"時"&amp;D10&amp;"分～"&amp;E10&amp;"時"&amp;F10&amp;"分、"&amp;C11&amp;"時"&amp;D11&amp;"0分～"&amp;E11&amp;"時"&amp;F11&amp;"0分",IF(AND(Y10&gt;0,Y11&gt;0,D10=0,F10=0,D11&gt;0,F11&gt;0),C10&amp;"時"&amp;D10&amp;"0分～"&amp;E10&amp;"時"&amp;F10&amp;"0分、"&amp;C11&amp;"時"&amp;D11&amp;"分～"&amp;E11&amp;"時"&amp;F11&amp;"分")))))))</f>
        <v>9時00分 ～ 15時00分</v>
      </c>
      <c r="P10" s="157"/>
      <c r="Q10" s="150">
        <f>IF(AA10=0,"",IF(AA10&gt;8,"入力ミス",AA10))</f>
        <v>5</v>
      </c>
      <c r="R10" s="151" t="str">
        <f>IF(K10=0,"",K10)</f>
        <v/>
      </c>
      <c r="U10" s="40">
        <f t="shared" ref="U10:U41" si="0">C10+(D10/60)</f>
        <v>9</v>
      </c>
      <c r="V10" s="41">
        <f t="shared" ref="V10:V41" si="1">E10+(F10/60)</f>
        <v>15</v>
      </c>
      <c r="W10" s="42">
        <f t="shared" ref="W10:W41" si="2">G10+(H10/60)</f>
        <v>12</v>
      </c>
      <c r="X10" s="42">
        <f t="shared" ref="X10:X41" si="3">I10+(J10/60)</f>
        <v>13</v>
      </c>
      <c r="Y10" s="114">
        <f>(V10-U10)-Z10-Z11</f>
        <v>5</v>
      </c>
      <c r="Z10" s="114">
        <f t="shared" ref="Z10:Z41" si="4">(X10-W10)</f>
        <v>1</v>
      </c>
      <c r="AA10" s="128">
        <f>SUM(Y10:Y11)</f>
        <v>5</v>
      </c>
      <c r="AB10" s="122">
        <f>SUM(Z10:Z11)</f>
        <v>1</v>
      </c>
    </row>
    <row r="11" spans="1:28" ht="15" customHeight="1" x14ac:dyDescent="0.15">
      <c r="A11" s="152"/>
      <c r="B11" s="153"/>
      <c r="C11" s="14"/>
      <c r="D11" s="120"/>
      <c r="E11" s="82"/>
      <c r="F11" s="28"/>
      <c r="G11" s="31"/>
      <c r="H11" s="121"/>
      <c r="I11" s="84"/>
      <c r="J11" s="35"/>
      <c r="K11" s="144"/>
      <c r="M11" s="137"/>
      <c r="N11" s="139"/>
      <c r="O11" s="10" t="str">
        <f>IF(AB10=0,"","休憩時間")</f>
        <v>休憩時間</v>
      </c>
      <c r="P11" s="37" t="str">
        <f>IF(AND(Z10=0,Z11=0),"",IF(AND(Z10&gt;0,Z11=0,H10=0,J10=0),G10&amp;":"&amp;H10&amp;"0 ～ "&amp;I10&amp;":"&amp;J10&amp;"0",IF(AND(Z10&gt;0,Z11=0,H10&gt;0,J10&gt;0),G10&amp;":"&amp;H10&amp;" ～ "&amp;I10&amp;":"&amp;J10,IF(AND(Z10&gt;0,Z11&gt;0,H10=0,J10=0,H11=0,J11=0),G10&amp;":"&amp;H10&amp;"0～"&amp;I10&amp;":"&amp;J10&amp;"0、"&amp;G11&amp;":"&amp;H11&amp;"0～"&amp;I11&amp;":"&amp;J11&amp;"0",IF(AND(Z10&gt;0,Z11&gt;0,H10&gt;0,J10&gt;0,H11&gt;0,J11&gt;0),G10&amp;":"&amp;H10&amp;"～"&amp;I10&amp;":"&amp;J10&amp;"、"&amp;G11&amp;":"&amp;H11&amp;"～"&amp;I11&amp;":"&amp;J11,IF(AND(Z10&gt;0,Z11&gt;0,H10&gt;0,J10&gt;0,H11=0,J11=0),G10&amp;":"&amp;H10&amp;"～"&amp;I10&amp;":"&amp;J10&amp;"、"&amp;G11&amp;":"&amp;H11&amp;"0～"&amp;I11&amp;":"&amp;J11&amp;"0",IF(AND(Z10&gt;0,Z11&gt;0,H10=0,J10=0,H11&gt;0,J11&gt;0),G10&amp;":"&amp;H10&amp;"0～"&amp;I10&amp;":"&amp;J10&amp;"0、"&amp;G11&amp;":"&amp;H11&amp;"～"&amp;I11&amp;":"&amp;J11)))))))</f>
        <v>12:00 ～ 13:00</v>
      </c>
      <c r="Q11" s="125"/>
      <c r="R11" s="127"/>
      <c r="U11" s="44">
        <f t="shared" si="0"/>
        <v>0</v>
      </c>
      <c r="V11" s="45">
        <f t="shared" si="1"/>
        <v>0</v>
      </c>
      <c r="W11" s="46">
        <f t="shared" si="2"/>
        <v>0</v>
      </c>
      <c r="X11" s="46">
        <f t="shared" si="3"/>
        <v>0</v>
      </c>
      <c r="Y11" s="115">
        <f>(V11-U11)</f>
        <v>0</v>
      </c>
      <c r="Z11" s="115">
        <f t="shared" si="4"/>
        <v>0</v>
      </c>
      <c r="AA11" s="129"/>
      <c r="AB11" s="123"/>
    </row>
    <row r="12" spans="1:28" ht="15" customHeight="1" x14ac:dyDescent="0.15">
      <c r="A12" s="130">
        <v>2</v>
      </c>
      <c r="B12" s="132" t="s">
        <v>55</v>
      </c>
      <c r="C12" s="20">
        <v>9</v>
      </c>
      <c r="D12" s="25">
        <v>0</v>
      </c>
      <c r="E12" s="58">
        <v>18</v>
      </c>
      <c r="F12" s="119">
        <v>0</v>
      </c>
      <c r="G12" s="30">
        <v>12</v>
      </c>
      <c r="H12" s="23">
        <v>0</v>
      </c>
      <c r="I12" s="61">
        <v>13</v>
      </c>
      <c r="J12" s="34">
        <v>0</v>
      </c>
      <c r="K12" s="134"/>
      <c r="M12" s="145">
        <f>IF(A12=0,"",A12)</f>
        <v>2</v>
      </c>
      <c r="N12" s="146" t="str">
        <f>IF(B12=0,"",B12)</f>
        <v>火</v>
      </c>
      <c r="O12" s="140" t="str">
        <f>IF(AND(Y12=0,Y13=0),"時　　　分　～　　時　　　分",IF(AND(Y12&gt;0,Y13=0,D12=0,F12=0),C12&amp;"時"&amp;D12&amp;"0分 ～ "&amp;E12&amp;"時"&amp;F12&amp;"0分",IF(AND(Y12&gt;0,Y13=0,D12&gt;0,F12&gt;0),C12&amp;"時"&amp;D12&amp;"分 ～ "&amp;E12&amp;"時"&amp;F12&amp;"分",IF(AND(Y12&gt;0,Y13&gt;0,D12=0,F12=0,D13=0,F13=0),C12&amp;"時"&amp;D12&amp;"0分～"&amp;E12&amp;"時"&amp;F12&amp;"0分、"&amp;C13&amp;"時"&amp;D13&amp;"0分～"&amp;E13&amp;"時"&amp;F13&amp;"0分",IF(AND(Y12&gt;0,Y13&gt;0,D12&gt;0,F12&gt;0,D13&gt;0,F13&gt;0),C12&amp;"時"&amp;D12&amp;"分～"&amp;E12&amp;"時"&amp;F12&amp;"分、"&amp;C13&amp;"時"&amp;D13&amp;"分～"&amp;E13&amp;"時"&amp;F13&amp;"分",IF(AND(Y12&gt;0,Y13&gt;0,D12&gt;0,F12&gt;0,D13=0,F13=0),C12&amp;"時"&amp;D12&amp;"分～"&amp;E12&amp;"時"&amp;F12&amp;"分、"&amp;C13&amp;"時"&amp;D13&amp;"0分～"&amp;E13&amp;"時"&amp;F13&amp;"0分",IF(AND(Y12&gt;0,Y13&gt;0,D12=0,F12=0,D13&gt;0,F13&gt;0),C12&amp;"時"&amp;D12&amp;"0分～"&amp;E12&amp;"時"&amp;F12&amp;"0分、"&amp;C13&amp;"時"&amp;D13&amp;"分～"&amp;E13&amp;"時"&amp;F13&amp;"分")))))))</f>
        <v>9時00分 ～ 18時00分</v>
      </c>
      <c r="P12" s="141"/>
      <c r="Q12" s="124">
        <f>IF(AA12=0,"",IF(AA12&gt;8,"入力ミス",AA12))</f>
        <v>7</v>
      </c>
      <c r="R12" s="126" t="str">
        <f>IF(K12=0,"",K12)</f>
        <v/>
      </c>
      <c r="U12" s="40">
        <f t="shared" si="0"/>
        <v>9</v>
      </c>
      <c r="V12" s="41">
        <f t="shared" si="1"/>
        <v>18</v>
      </c>
      <c r="W12" s="42">
        <f t="shared" si="2"/>
        <v>12</v>
      </c>
      <c r="X12" s="42">
        <f t="shared" si="3"/>
        <v>13</v>
      </c>
      <c r="Y12" s="114">
        <f>(V12-U12)-Z12-Z13</f>
        <v>7</v>
      </c>
      <c r="Z12" s="114">
        <f t="shared" si="4"/>
        <v>1</v>
      </c>
      <c r="AA12" s="128">
        <f>SUM(Y12:Y13)</f>
        <v>7</v>
      </c>
      <c r="AB12" s="122">
        <f>SUM(Z12:Z13)</f>
        <v>2</v>
      </c>
    </row>
    <row r="13" spans="1:28" ht="15" customHeight="1" x14ac:dyDescent="0.15">
      <c r="A13" s="152"/>
      <c r="B13" s="153"/>
      <c r="C13" s="14"/>
      <c r="D13" s="120"/>
      <c r="E13" s="82"/>
      <c r="F13" s="28"/>
      <c r="G13" s="31">
        <v>16</v>
      </c>
      <c r="H13" s="121">
        <v>0</v>
      </c>
      <c r="I13" s="84">
        <v>17</v>
      </c>
      <c r="J13" s="35">
        <v>0</v>
      </c>
      <c r="K13" s="144"/>
      <c r="M13" s="136"/>
      <c r="N13" s="138"/>
      <c r="O13" s="10" t="str">
        <f>IF(AB12=0,"","休憩時間")</f>
        <v>休憩時間</v>
      </c>
      <c r="P13" s="37" t="str">
        <f>IF(AND(Z12=0,Z13=0),"",IF(AND(Z12&gt;0,Z13=0,H12=0,J12=0),G12&amp;":"&amp;H12&amp;"0 ～ "&amp;I12&amp;":"&amp;J12&amp;"0",IF(AND(Z12&gt;0,Z13=0,H12&gt;0,J12&gt;0),G12&amp;":"&amp;H12&amp;" ～ "&amp;I12&amp;":"&amp;J12,IF(AND(Z12&gt;0,Z13&gt;0,H12=0,J12=0,H13=0,J13=0),G12&amp;":"&amp;H12&amp;"0～"&amp;I12&amp;":"&amp;J12&amp;"0、"&amp;G13&amp;":"&amp;H13&amp;"0～"&amp;I13&amp;":"&amp;J13&amp;"0",IF(AND(Z12&gt;0,Z13&gt;0,H12&gt;0,J12&gt;0,H13&gt;0,J13&gt;0),G12&amp;":"&amp;H12&amp;"～"&amp;I12&amp;":"&amp;J12&amp;"、"&amp;G13&amp;":"&amp;H13&amp;"～"&amp;I13&amp;":"&amp;J13,IF(AND(Z12&gt;0,Z13&gt;0,H12&gt;0,J12&gt;0,H13=0,J13=0),G12&amp;":"&amp;H12&amp;"～"&amp;I12&amp;":"&amp;J12&amp;"、"&amp;G13&amp;":"&amp;H13&amp;"0～"&amp;I13&amp;":"&amp;J13&amp;"0",IF(AND(Z12&gt;0,Z13&gt;0,H12=0,J12=0,H13&gt;0,J13&gt;0),G12&amp;":"&amp;H12&amp;"0～"&amp;I12&amp;":"&amp;J12&amp;"0、"&amp;G13&amp;":"&amp;H13&amp;"～"&amp;I13&amp;":"&amp;J13)))))))</f>
        <v>12:00～13:00、16:00～17:00</v>
      </c>
      <c r="Q13" s="147"/>
      <c r="R13" s="127"/>
      <c r="U13" s="44">
        <f t="shared" si="0"/>
        <v>0</v>
      </c>
      <c r="V13" s="45">
        <f t="shared" si="1"/>
        <v>0</v>
      </c>
      <c r="W13" s="46">
        <f t="shared" si="2"/>
        <v>16</v>
      </c>
      <c r="X13" s="46">
        <f t="shared" si="3"/>
        <v>17</v>
      </c>
      <c r="Y13" s="115">
        <f>(V13-U13)</f>
        <v>0</v>
      </c>
      <c r="Z13" s="115">
        <f t="shared" si="4"/>
        <v>1</v>
      </c>
      <c r="AA13" s="129"/>
      <c r="AB13" s="123"/>
    </row>
    <row r="14" spans="1:28" ht="15" customHeight="1" x14ac:dyDescent="0.15">
      <c r="A14" s="130">
        <v>8</v>
      </c>
      <c r="B14" s="132" t="s">
        <v>54</v>
      </c>
      <c r="C14" s="20">
        <v>10</v>
      </c>
      <c r="D14" s="25">
        <v>0</v>
      </c>
      <c r="E14" s="58">
        <v>15</v>
      </c>
      <c r="F14" s="119">
        <v>0</v>
      </c>
      <c r="G14" s="30">
        <v>12</v>
      </c>
      <c r="H14" s="23">
        <v>0</v>
      </c>
      <c r="I14" s="61">
        <v>13</v>
      </c>
      <c r="J14" s="34">
        <v>0</v>
      </c>
      <c r="K14" s="134"/>
      <c r="M14" s="145">
        <f>IF(A14=0,"",A14)</f>
        <v>8</v>
      </c>
      <c r="N14" s="146" t="str">
        <f>IF(B14=0,"",B14)</f>
        <v>月</v>
      </c>
      <c r="O14" s="140" t="str">
        <f>IF(AND(Y14=0,Y15=0),"時　　　分　～　　時　　　分",IF(AND(Y14&gt;0,Y15=0,D14=0,F14=0),C14&amp;"時"&amp;D14&amp;"0分 ～ "&amp;E14&amp;"時"&amp;F14&amp;"0分",IF(AND(Y14&gt;0,Y15=0,D14&gt;0,F14&gt;0),C14&amp;"時"&amp;D14&amp;"分 ～ "&amp;E14&amp;"時"&amp;F14&amp;"分",IF(AND(Y14&gt;0,Y15&gt;0,D14=0,F14=0,D15=0,F15=0),C14&amp;"時"&amp;D14&amp;"0分～"&amp;E14&amp;"時"&amp;F14&amp;"0分、"&amp;C15&amp;"時"&amp;D15&amp;"0分～"&amp;E15&amp;"時"&amp;F15&amp;"0分",IF(AND(Y14&gt;0,Y15&gt;0,D14&gt;0,F14&gt;0,D15&gt;0,F15&gt;0),C14&amp;"時"&amp;D14&amp;"分～"&amp;E14&amp;"時"&amp;F14&amp;"分、"&amp;C15&amp;"時"&amp;D15&amp;"分～"&amp;E15&amp;"時"&amp;F15&amp;"分",IF(AND(Y14&gt;0,Y15&gt;0,D14&gt;0,F14&gt;0,D15=0,F15=0),C14&amp;"時"&amp;D14&amp;"分～"&amp;E14&amp;"時"&amp;F14&amp;"分、"&amp;C15&amp;"時"&amp;D15&amp;"0分～"&amp;E15&amp;"時"&amp;F15&amp;"0分",IF(AND(Y14&gt;0,Y15&gt;0,D14=0,F14=0,D15&gt;0,F15&gt;0),C14&amp;"時"&amp;D14&amp;"0分～"&amp;E14&amp;"時"&amp;F14&amp;"0分、"&amp;C15&amp;"時"&amp;D15&amp;"分～"&amp;E15&amp;"時"&amp;F15&amp;"分")))))))</f>
        <v>10時00分～15時00分、16時00分～17時00分</v>
      </c>
      <c r="P14" s="141"/>
      <c r="Q14" s="124">
        <f>IF(AA14=0,"",IF(AA14&gt;8,"入力ミス",AA14))</f>
        <v>5</v>
      </c>
      <c r="R14" s="126" t="str">
        <f>IF(K14=0,"",K14)</f>
        <v/>
      </c>
      <c r="U14" s="40">
        <f t="shared" si="0"/>
        <v>10</v>
      </c>
      <c r="V14" s="41">
        <f t="shared" si="1"/>
        <v>15</v>
      </c>
      <c r="W14" s="42">
        <f t="shared" si="2"/>
        <v>12</v>
      </c>
      <c r="X14" s="42">
        <f t="shared" si="3"/>
        <v>13</v>
      </c>
      <c r="Y14" s="114">
        <f>(V14-U14)-Z14-Z15</f>
        <v>4</v>
      </c>
      <c r="Z14" s="114">
        <f t="shared" si="4"/>
        <v>1</v>
      </c>
      <c r="AA14" s="128">
        <f>SUM(Y14:Y15)</f>
        <v>5</v>
      </c>
      <c r="AB14" s="122">
        <f>SUM(Z14:Z15)</f>
        <v>1</v>
      </c>
    </row>
    <row r="15" spans="1:28" ht="15" customHeight="1" x14ac:dyDescent="0.15">
      <c r="A15" s="142"/>
      <c r="B15" s="143"/>
      <c r="C15" s="14">
        <v>16</v>
      </c>
      <c r="D15" s="120">
        <v>0</v>
      </c>
      <c r="E15" s="82">
        <v>17</v>
      </c>
      <c r="F15" s="28">
        <v>0</v>
      </c>
      <c r="G15" s="31"/>
      <c r="H15" s="121"/>
      <c r="I15" s="84"/>
      <c r="J15" s="35"/>
      <c r="K15" s="144"/>
      <c r="M15" s="137"/>
      <c r="N15" s="139"/>
      <c r="O15" s="10" t="str">
        <f>IF(AB14=0,"","休憩時間")</f>
        <v>休憩時間</v>
      </c>
      <c r="P15" s="37" t="str">
        <f>IF(AND(Z14=0,Z15=0),"",IF(AND(Z14&gt;0,Z15=0,H14=0,J14=0),G14&amp;":"&amp;H14&amp;"0 ～ "&amp;I14&amp;":"&amp;J14&amp;"0",IF(AND(Z14&gt;0,Z15=0,H14&gt;0,J14&gt;0),G14&amp;":"&amp;H14&amp;" ～ "&amp;I14&amp;":"&amp;J14,IF(AND(Z14&gt;0,Z15&gt;0,H14=0,J14=0,H15=0,J15=0),G14&amp;":"&amp;H14&amp;"0～"&amp;I14&amp;":"&amp;J14&amp;"0、"&amp;G15&amp;":"&amp;H15&amp;"0～"&amp;I15&amp;":"&amp;J15&amp;"0",IF(AND(Z14&gt;0,Z15&gt;0,H14&gt;0,J14&gt;0,H15&gt;0,J15&gt;0),G14&amp;":"&amp;H14&amp;"～"&amp;I14&amp;":"&amp;J14&amp;"、"&amp;G15&amp;":"&amp;H15&amp;"～"&amp;I15&amp;":"&amp;J15,IF(AND(Z14&gt;0,Z15&gt;0,H14&gt;0,J14&gt;0,H15=0,J15=0),G14&amp;":"&amp;H14&amp;"～"&amp;I14&amp;":"&amp;J14&amp;"、"&amp;G15&amp;":"&amp;H15&amp;"0～"&amp;I15&amp;":"&amp;J15&amp;"0",IF(AND(Z14&gt;0,Z15&gt;0,H14=0,J14=0,H15&gt;0,J15&gt;0),G14&amp;":"&amp;H14&amp;"0～"&amp;I14&amp;":"&amp;J14&amp;"0、"&amp;G15&amp;":"&amp;H15&amp;"～"&amp;I15&amp;":"&amp;J15)))))))</f>
        <v>12:00 ～ 13:00</v>
      </c>
      <c r="Q15" s="125"/>
      <c r="R15" s="127"/>
      <c r="U15" s="44">
        <f t="shared" si="0"/>
        <v>16</v>
      </c>
      <c r="V15" s="45">
        <f t="shared" si="1"/>
        <v>17</v>
      </c>
      <c r="W15" s="46">
        <f t="shared" si="2"/>
        <v>0</v>
      </c>
      <c r="X15" s="46">
        <f t="shared" si="3"/>
        <v>0</v>
      </c>
      <c r="Y15" s="115">
        <f>(V15-U15)</f>
        <v>1</v>
      </c>
      <c r="Z15" s="115">
        <f t="shared" si="4"/>
        <v>0</v>
      </c>
      <c r="AA15" s="129"/>
      <c r="AB15" s="123"/>
    </row>
    <row r="16" spans="1:28" ht="15" customHeight="1" x14ac:dyDescent="0.15">
      <c r="A16" s="130">
        <v>9</v>
      </c>
      <c r="B16" s="132" t="s">
        <v>55</v>
      </c>
      <c r="C16" s="20">
        <v>13</v>
      </c>
      <c r="D16" s="25">
        <v>0</v>
      </c>
      <c r="E16" s="58">
        <v>18</v>
      </c>
      <c r="F16" s="119">
        <v>0</v>
      </c>
      <c r="G16" s="30">
        <v>15</v>
      </c>
      <c r="H16" s="23">
        <v>0</v>
      </c>
      <c r="I16" s="61">
        <v>16</v>
      </c>
      <c r="J16" s="34">
        <v>0</v>
      </c>
      <c r="K16" s="134"/>
      <c r="M16" s="136">
        <f>IF(A16=0,"",A16)</f>
        <v>9</v>
      </c>
      <c r="N16" s="138" t="str">
        <f>IF(B16=0,"",B16)</f>
        <v>火</v>
      </c>
      <c r="O16" s="140" t="str">
        <f>IF(AND(Y16=0,Y17=0),"時　　　分　～　　時　　　分",IF(AND(Y16&gt;0,Y17=0,D16=0,F16=0),C16&amp;"時"&amp;D16&amp;"0分 ～ "&amp;E16&amp;"時"&amp;F16&amp;"0分",IF(AND(Y16&gt;0,Y17=0,D16&gt;0,F16&gt;0),C16&amp;"時"&amp;D16&amp;"分 ～ "&amp;E16&amp;"時"&amp;F16&amp;"分",IF(AND(Y16&gt;0,Y17&gt;0,D16=0,F16=0,D17=0,F17=0),C16&amp;"時"&amp;D16&amp;"0分～"&amp;E16&amp;"時"&amp;F16&amp;"0分、"&amp;C17&amp;"時"&amp;D17&amp;"0分～"&amp;E17&amp;"時"&amp;F17&amp;"0分",IF(AND(Y16&gt;0,Y17&gt;0,D16&gt;0,F16&gt;0,D17&gt;0,F17&gt;0),C16&amp;"時"&amp;D16&amp;"分～"&amp;E16&amp;"時"&amp;F16&amp;"分、"&amp;C17&amp;"時"&amp;D17&amp;"分～"&amp;E17&amp;"時"&amp;F17&amp;"分",IF(AND(Y16&gt;0,Y17&gt;0,D16&gt;0,F16&gt;0,D17=0,F17=0),C16&amp;"時"&amp;D16&amp;"分～"&amp;E16&amp;"時"&amp;F16&amp;"分、"&amp;C17&amp;"時"&amp;D17&amp;"0分～"&amp;E17&amp;"時"&amp;F17&amp;"0分",IF(AND(Y16&gt;0,Y17&gt;0,D16=0,F16=0,D17&gt;0,F17&gt;0),C16&amp;"時"&amp;D16&amp;"0分～"&amp;E16&amp;"時"&amp;F16&amp;"0分、"&amp;C17&amp;"時"&amp;D17&amp;"分～"&amp;E17&amp;"時"&amp;F17&amp;"分")))))))</f>
        <v>13時00分 ～ 18時00分</v>
      </c>
      <c r="P16" s="141"/>
      <c r="Q16" s="124">
        <f>IF(AA16=0,"",IF(AA16&gt;8,"入力ミス",AA16))</f>
        <v>4</v>
      </c>
      <c r="R16" s="126" t="str">
        <f>IF(K16=0,"",K16)</f>
        <v/>
      </c>
      <c r="U16" s="40">
        <f t="shared" si="0"/>
        <v>13</v>
      </c>
      <c r="V16" s="41">
        <f t="shared" si="1"/>
        <v>18</v>
      </c>
      <c r="W16" s="42">
        <f t="shared" si="2"/>
        <v>15</v>
      </c>
      <c r="X16" s="42">
        <f t="shared" si="3"/>
        <v>16</v>
      </c>
      <c r="Y16" s="114">
        <f>(V16-U16)-Z16-Z17</f>
        <v>4</v>
      </c>
      <c r="Z16" s="114">
        <f t="shared" si="4"/>
        <v>1</v>
      </c>
      <c r="AA16" s="128">
        <f>SUM(Y16:Y17)</f>
        <v>4</v>
      </c>
      <c r="AB16" s="122">
        <f>SUM(Z16:Z17)</f>
        <v>1</v>
      </c>
    </row>
    <row r="17" spans="1:28" ht="15" customHeight="1" x14ac:dyDescent="0.15">
      <c r="A17" s="142"/>
      <c r="B17" s="143"/>
      <c r="C17" s="14"/>
      <c r="D17" s="120"/>
      <c r="E17" s="82"/>
      <c r="F17" s="28"/>
      <c r="G17" s="31"/>
      <c r="H17" s="121"/>
      <c r="I17" s="84"/>
      <c r="J17" s="35"/>
      <c r="K17" s="144"/>
      <c r="M17" s="136"/>
      <c r="N17" s="138"/>
      <c r="O17" s="10" t="str">
        <f>IF(AB16=0,"","休憩時間")</f>
        <v>休憩時間</v>
      </c>
      <c r="P17" s="37" t="str">
        <f>IF(AND(Z16=0,Z17=0),"",IF(AND(Z16&gt;0,Z17=0,H16=0,J16=0),G16&amp;":"&amp;H16&amp;"0 ～ "&amp;I16&amp;":"&amp;J16&amp;"0",IF(AND(Z16&gt;0,Z17=0,H16&gt;0,J16&gt;0),G16&amp;":"&amp;H16&amp;" ～ "&amp;I16&amp;":"&amp;J16,IF(AND(Z16&gt;0,Z17&gt;0,H16=0,J16=0,H17=0,J17=0),G16&amp;":"&amp;H16&amp;"0～"&amp;I16&amp;":"&amp;J16&amp;"0、"&amp;G17&amp;":"&amp;H17&amp;"0～"&amp;I17&amp;":"&amp;J17&amp;"0",IF(AND(Z16&gt;0,Z17&gt;0,H16&gt;0,J16&gt;0,H17&gt;0,J17&gt;0),G16&amp;":"&amp;H16&amp;"～"&amp;I16&amp;":"&amp;J16&amp;"、"&amp;G17&amp;":"&amp;H17&amp;"～"&amp;I17&amp;":"&amp;J17,IF(AND(Z16&gt;0,Z17&gt;0,H16&gt;0,J16&gt;0,H17=0,J17=0),G16&amp;":"&amp;H16&amp;"～"&amp;I16&amp;":"&amp;J16&amp;"、"&amp;G17&amp;":"&amp;H17&amp;"0～"&amp;I17&amp;":"&amp;J17&amp;"0",IF(AND(Z16&gt;0,Z17&gt;0,H16=0,J16=0,H17&gt;0,J17&gt;0),G16&amp;":"&amp;H16&amp;"0～"&amp;I16&amp;":"&amp;J16&amp;"0、"&amp;G17&amp;":"&amp;H17&amp;"～"&amp;I17&amp;":"&amp;J17)))))))</f>
        <v>15:00 ～ 16:00</v>
      </c>
      <c r="Q17" s="125"/>
      <c r="R17" s="127"/>
      <c r="U17" s="44">
        <f t="shared" si="0"/>
        <v>0</v>
      </c>
      <c r="V17" s="45">
        <f t="shared" si="1"/>
        <v>0</v>
      </c>
      <c r="W17" s="46">
        <f t="shared" si="2"/>
        <v>0</v>
      </c>
      <c r="X17" s="46">
        <f t="shared" si="3"/>
        <v>0</v>
      </c>
      <c r="Y17" s="115">
        <f>(V17-U17)</f>
        <v>0</v>
      </c>
      <c r="Z17" s="115">
        <f t="shared" si="4"/>
        <v>0</v>
      </c>
      <c r="AA17" s="129"/>
      <c r="AB17" s="123"/>
    </row>
    <row r="18" spans="1:28" ht="15" customHeight="1" x14ac:dyDescent="0.15">
      <c r="A18" s="130">
        <v>10</v>
      </c>
      <c r="B18" s="132" t="s">
        <v>17</v>
      </c>
      <c r="C18" s="20">
        <v>8</v>
      </c>
      <c r="D18" s="25">
        <v>30</v>
      </c>
      <c r="E18" s="58">
        <v>12</v>
      </c>
      <c r="F18" s="119">
        <v>30</v>
      </c>
      <c r="G18" s="30"/>
      <c r="H18" s="23"/>
      <c r="I18" s="61"/>
      <c r="J18" s="34"/>
      <c r="K18" s="134"/>
      <c r="M18" s="145">
        <f>IF(A18=0,"",A18)</f>
        <v>10</v>
      </c>
      <c r="N18" s="146" t="str">
        <f>IF(B18=0,"",B18)</f>
        <v>水</v>
      </c>
      <c r="O18" s="140" t="str">
        <f>IF(AND(Y18=0,Y19=0),"時　　　分　～　　時　　　分",IF(AND(Y18&gt;0,Y19=0,D18=0,F18=0),C18&amp;"時"&amp;D18&amp;"0分 ～ "&amp;E18&amp;"時"&amp;F18&amp;"0分",IF(AND(Y18&gt;0,Y19=0,D18&gt;0,F18&gt;0),C18&amp;"時"&amp;D18&amp;"分 ～ "&amp;E18&amp;"時"&amp;F18&amp;"分",IF(AND(Y18&gt;0,Y19&gt;0,D18=0,F18=0,D19=0,F19=0),C18&amp;"時"&amp;D18&amp;"0分～"&amp;E18&amp;"時"&amp;F18&amp;"0分、"&amp;C19&amp;"時"&amp;D19&amp;"0分～"&amp;E19&amp;"時"&amp;F19&amp;"0分",IF(AND(Y18&gt;0,Y19&gt;0,D18&gt;0,F18&gt;0,D19&gt;0,F19&gt;0),C18&amp;"時"&amp;D18&amp;"分～"&amp;E18&amp;"時"&amp;F18&amp;"分、"&amp;C19&amp;"時"&amp;D19&amp;"分～"&amp;E19&amp;"時"&amp;F19&amp;"分",IF(AND(Y18&gt;0,Y19&gt;0,D18&gt;0,F18&gt;0,D19=0,F19=0),C18&amp;"時"&amp;D18&amp;"分～"&amp;E18&amp;"時"&amp;F18&amp;"分、"&amp;C19&amp;"時"&amp;D19&amp;"0分～"&amp;E19&amp;"時"&amp;F19&amp;"0分",IF(AND(Y18&gt;0,Y19&gt;0,D18=0,F18=0,D19&gt;0,F19&gt;0),C18&amp;"時"&amp;D18&amp;"0分～"&amp;E18&amp;"時"&amp;F18&amp;"0分、"&amp;C19&amp;"時"&amp;D19&amp;"分～"&amp;E19&amp;"時"&amp;F19&amp;"分")))))))</f>
        <v>8時30分 ～ 12時30分</v>
      </c>
      <c r="P18" s="141"/>
      <c r="Q18" s="124">
        <f>IF(AA18=0,"",IF(AA18&gt;8,"入力ミス",AA18))</f>
        <v>4</v>
      </c>
      <c r="R18" s="126" t="str">
        <f>IF(K18=0,"",K18)</f>
        <v/>
      </c>
      <c r="U18" s="40">
        <f t="shared" si="0"/>
        <v>8.5</v>
      </c>
      <c r="V18" s="41">
        <f t="shared" si="1"/>
        <v>12.5</v>
      </c>
      <c r="W18" s="42">
        <f t="shared" si="2"/>
        <v>0</v>
      </c>
      <c r="X18" s="42">
        <f t="shared" si="3"/>
        <v>0</v>
      </c>
      <c r="Y18" s="114">
        <f>(V18-U18)-Z18-Z19</f>
        <v>4</v>
      </c>
      <c r="Z18" s="114">
        <f t="shared" si="4"/>
        <v>0</v>
      </c>
      <c r="AA18" s="128">
        <f>SUM(Y18:Y19)</f>
        <v>4</v>
      </c>
      <c r="AB18" s="122">
        <f>SUM(Z18:Z19)</f>
        <v>0</v>
      </c>
    </row>
    <row r="19" spans="1:28" ht="15" customHeight="1" x14ac:dyDescent="0.15">
      <c r="A19" s="142"/>
      <c r="B19" s="143"/>
      <c r="C19" s="14"/>
      <c r="D19" s="120"/>
      <c r="E19" s="82"/>
      <c r="F19" s="28"/>
      <c r="G19" s="31"/>
      <c r="H19" s="121"/>
      <c r="I19" s="84"/>
      <c r="J19" s="35"/>
      <c r="K19" s="144"/>
      <c r="M19" s="137"/>
      <c r="N19" s="139"/>
      <c r="O19" s="10" t="str">
        <f>IF(AB18=0,"","休憩時間")</f>
        <v/>
      </c>
      <c r="P19" s="37" t="str">
        <f>IF(AND(Z18=0,Z19=0),"",IF(AND(Z18&gt;0,Z19=0,H18=0,J18=0),G18&amp;":"&amp;H18&amp;"0 ～ "&amp;I18&amp;":"&amp;J18&amp;"0",IF(AND(Z18&gt;0,Z19=0,H18&gt;0,J18&gt;0),G18&amp;":"&amp;H18&amp;" ～ "&amp;I18&amp;":"&amp;J18,IF(AND(Z18&gt;0,Z19&gt;0,H18=0,J18=0,H19=0,J19=0),G18&amp;":"&amp;H18&amp;"0～"&amp;I18&amp;":"&amp;J18&amp;"0、"&amp;G19&amp;":"&amp;H19&amp;"0～"&amp;I19&amp;":"&amp;J19&amp;"0",IF(AND(Z18&gt;0,Z19&gt;0,H18&gt;0,J18&gt;0,H19&gt;0,J19&gt;0),G18&amp;":"&amp;H18&amp;"～"&amp;I18&amp;":"&amp;J18&amp;"、"&amp;G19&amp;":"&amp;H19&amp;"～"&amp;I19&amp;":"&amp;J19,IF(AND(Z18&gt;0,Z19&gt;0,H18&gt;0,J18&gt;0,H19=0,J19=0),G18&amp;":"&amp;H18&amp;"～"&amp;I18&amp;":"&amp;J18&amp;"、"&amp;G19&amp;":"&amp;H19&amp;"0～"&amp;I19&amp;":"&amp;J19&amp;"0",IF(AND(Z18&gt;0,Z19&gt;0,H18=0,J18=0,H19&gt;0,J19&gt;0),G18&amp;":"&amp;H18&amp;"0～"&amp;I18&amp;":"&amp;J18&amp;"0、"&amp;G19&amp;":"&amp;H19&amp;"～"&amp;I19&amp;":"&amp;J19)))))))</f>
        <v/>
      </c>
      <c r="Q19" s="125"/>
      <c r="R19" s="127"/>
      <c r="U19" s="44">
        <f t="shared" si="0"/>
        <v>0</v>
      </c>
      <c r="V19" s="45">
        <f t="shared" si="1"/>
        <v>0</v>
      </c>
      <c r="W19" s="46">
        <f t="shared" si="2"/>
        <v>0</v>
      </c>
      <c r="X19" s="46">
        <f t="shared" si="3"/>
        <v>0</v>
      </c>
      <c r="Y19" s="115">
        <f>(V19-U19)</f>
        <v>0</v>
      </c>
      <c r="Z19" s="115">
        <f t="shared" si="4"/>
        <v>0</v>
      </c>
      <c r="AA19" s="129"/>
      <c r="AB19" s="123"/>
    </row>
    <row r="20" spans="1:28" ht="15" customHeight="1" x14ac:dyDescent="0.15">
      <c r="A20" s="130">
        <v>11</v>
      </c>
      <c r="B20" s="132" t="s">
        <v>5</v>
      </c>
      <c r="C20" s="20">
        <v>10</v>
      </c>
      <c r="D20" s="25">
        <v>30</v>
      </c>
      <c r="E20" s="58">
        <v>18</v>
      </c>
      <c r="F20" s="119">
        <v>30</v>
      </c>
      <c r="G20" s="30">
        <v>12</v>
      </c>
      <c r="H20" s="23">
        <v>0</v>
      </c>
      <c r="I20" s="61">
        <v>14</v>
      </c>
      <c r="J20" s="34">
        <v>0</v>
      </c>
      <c r="K20" s="134"/>
      <c r="M20" s="136">
        <f>IF(A20=0,"",A20)</f>
        <v>11</v>
      </c>
      <c r="N20" s="138" t="str">
        <f>IF(B20=0,"",B20)</f>
        <v>木</v>
      </c>
      <c r="O20" s="140" t="str">
        <f>IF(AND(Y20=0,Y21=0),"時　　　分　～　　時　　　分",IF(AND(Y20&gt;0,Y21=0,D20=0,F20=0),C20&amp;"時"&amp;D20&amp;"0分 ～ "&amp;E20&amp;"時"&amp;F20&amp;"0分",IF(AND(Y20&gt;0,Y21=0,D20&gt;0,F20&gt;0),C20&amp;"時"&amp;D20&amp;"分 ～ "&amp;E20&amp;"時"&amp;F20&amp;"分",IF(AND(Y20&gt;0,Y21&gt;0,D20=0,F20=0,D21=0,F21=0),C20&amp;"時"&amp;D20&amp;"0分～"&amp;E20&amp;"時"&amp;F20&amp;"0分、"&amp;C21&amp;"時"&amp;D21&amp;"0分～"&amp;E21&amp;"時"&amp;F21&amp;"0分",IF(AND(Y20&gt;0,Y21&gt;0,D20&gt;0,F20&gt;0,D21&gt;0,F21&gt;0),C20&amp;"時"&amp;D20&amp;"分～"&amp;E20&amp;"時"&amp;F20&amp;"分、"&amp;C21&amp;"時"&amp;D21&amp;"分～"&amp;E21&amp;"時"&amp;F21&amp;"分",IF(AND(Y20&gt;0,Y21&gt;0,D20&gt;0,F20&gt;0,D21=0,F21=0),C20&amp;"時"&amp;D20&amp;"分～"&amp;E20&amp;"時"&amp;F20&amp;"分、"&amp;C21&amp;"時"&amp;D21&amp;"0分～"&amp;E21&amp;"時"&amp;F21&amp;"0分",IF(AND(Y20&gt;0,Y21&gt;0,D20=0,F20=0,D21&gt;0,F21&gt;0),C20&amp;"時"&amp;D20&amp;"0分～"&amp;E20&amp;"時"&amp;F20&amp;"0分、"&amp;C21&amp;"時"&amp;D21&amp;"分～"&amp;E21&amp;"時"&amp;F21&amp;"分")))))))</f>
        <v>10時30分 ～ 18時30分</v>
      </c>
      <c r="P20" s="141"/>
      <c r="Q20" s="124">
        <f>IF(AA20=0,"",IF(AA20&gt;8,"入力ミス",AA20))</f>
        <v>6</v>
      </c>
      <c r="R20" s="126" t="str">
        <f>IF(K20=0,"",K20)</f>
        <v/>
      </c>
      <c r="U20" s="40">
        <f t="shared" si="0"/>
        <v>10.5</v>
      </c>
      <c r="V20" s="41">
        <f t="shared" si="1"/>
        <v>18.5</v>
      </c>
      <c r="W20" s="42">
        <f t="shared" si="2"/>
        <v>12</v>
      </c>
      <c r="X20" s="42">
        <f t="shared" si="3"/>
        <v>14</v>
      </c>
      <c r="Y20" s="114">
        <f>(V20-U20)-Z20-Z21</f>
        <v>6</v>
      </c>
      <c r="Z20" s="114">
        <f t="shared" si="4"/>
        <v>2</v>
      </c>
      <c r="AA20" s="128">
        <f>SUM(Y20:Y21)</f>
        <v>6</v>
      </c>
      <c r="AB20" s="122">
        <f>SUM(Z20:Z21)</f>
        <v>2</v>
      </c>
    </row>
    <row r="21" spans="1:28" ht="15" customHeight="1" x14ac:dyDescent="0.15">
      <c r="A21" s="142"/>
      <c r="B21" s="143"/>
      <c r="C21" s="14"/>
      <c r="D21" s="120"/>
      <c r="E21" s="82"/>
      <c r="F21" s="28"/>
      <c r="G21" s="31"/>
      <c r="H21" s="121"/>
      <c r="I21" s="84"/>
      <c r="J21" s="35"/>
      <c r="K21" s="144"/>
      <c r="M21" s="136"/>
      <c r="N21" s="138"/>
      <c r="O21" s="10" t="str">
        <f>IF(AB20=0,"","休憩時間")</f>
        <v>休憩時間</v>
      </c>
      <c r="P21" s="37" t="str">
        <f>IF(AND(Z20=0,Z21=0),"",IF(AND(Z20&gt;0,Z21=0,H20=0,J20=0),G20&amp;":"&amp;H20&amp;"0 ～ "&amp;I20&amp;":"&amp;J20&amp;"0",IF(AND(Z20&gt;0,Z21=0,H20&gt;0,J20&gt;0),G20&amp;":"&amp;H20&amp;" ～ "&amp;I20&amp;":"&amp;J20,IF(AND(Z20&gt;0,Z21&gt;0,H20=0,J20=0,H21=0,J21=0),G20&amp;":"&amp;H20&amp;"0～"&amp;I20&amp;":"&amp;J20&amp;"0、"&amp;G21&amp;":"&amp;H21&amp;"0～"&amp;I21&amp;":"&amp;J21&amp;"0",IF(AND(Z20&gt;0,Z21&gt;0,H20&gt;0,J20&gt;0,H21&gt;0,J21&gt;0),G20&amp;":"&amp;H20&amp;"～"&amp;I20&amp;":"&amp;J20&amp;"、"&amp;G21&amp;":"&amp;H21&amp;"～"&amp;I21&amp;":"&amp;J21,IF(AND(Z20&gt;0,Z21&gt;0,H20&gt;0,J20&gt;0,H21=0,J21=0),G20&amp;":"&amp;H20&amp;"～"&amp;I20&amp;":"&amp;J20&amp;"、"&amp;G21&amp;":"&amp;H21&amp;"0～"&amp;I21&amp;":"&amp;J21&amp;"0",IF(AND(Z20&gt;0,Z21&gt;0,H20=0,J20=0,H21&gt;0,J21&gt;0),G20&amp;":"&amp;H20&amp;"0～"&amp;I20&amp;":"&amp;J20&amp;"0、"&amp;G21&amp;":"&amp;H21&amp;"～"&amp;I21&amp;":"&amp;J21)))))))</f>
        <v>12:00 ～ 14:00</v>
      </c>
      <c r="Q21" s="125"/>
      <c r="R21" s="127"/>
      <c r="U21" s="44">
        <f t="shared" si="0"/>
        <v>0</v>
      </c>
      <c r="V21" s="45">
        <f t="shared" si="1"/>
        <v>0</v>
      </c>
      <c r="W21" s="46">
        <f t="shared" si="2"/>
        <v>0</v>
      </c>
      <c r="X21" s="46">
        <f t="shared" si="3"/>
        <v>0</v>
      </c>
      <c r="Y21" s="115">
        <f>(V21-U21)</f>
        <v>0</v>
      </c>
      <c r="Z21" s="115">
        <f t="shared" si="4"/>
        <v>0</v>
      </c>
      <c r="AA21" s="129"/>
      <c r="AB21" s="123"/>
    </row>
    <row r="22" spans="1:28" ht="15" customHeight="1" x14ac:dyDescent="0.15">
      <c r="A22" s="130">
        <v>12</v>
      </c>
      <c r="B22" s="132" t="s">
        <v>3</v>
      </c>
      <c r="C22" s="20">
        <v>10</v>
      </c>
      <c r="D22" s="25">
        <v>0</v>
      </c>
      <c r="E22" s="58">
        <v>12</v>
      </c>
      <c r="F22" s="119">
        <v>0</v>
      </c>
      <c r="G22" s="30"/>
      <c r="H22" s="23"/>
      <c r="I22" s="61"/>
      <c r="J22" s="34"/>
      <c r="K22" s="134"/>
      <c r="M22" s="145">
        <f>IF(A22=0,"",A22)</f>
        <v>12</v>
      </c>
      <c r="N22" s="146" t="str">
        <f>IF(B22=0,"",B22)</f>
        <v>金</v>
      </c>
      <c r="O22" s="140" t="str">
        <f>IF(AND(Y22=0,Y23=0),"時　　　分　～　　時　　　分",IF(AND(Y22&gt;0,Y23=0,D22=0,F22=0),C22&amp;"時"&amp;D22&amp;"0分 ～ "&amp;E22&amp;"時"&amp;F22&amp;"0分",IF(AND(Y22&gt;0,Y23=0,D22&gt;0,F22&gt;0),C22&amp;"時"&amp;D22&amp;"分 ～ "&amp;E22&amp;"時"&amp;F22&amp;"分",IF(AND(Y22&gt;0,Y23&gt;0,D22=0,F22=0,D23=0,F23=0),C22&amp;"時"&amp;D22&amp;"0分～"&amp;E22&amp;"時"&amp;F22&amp;"0分、"&amp;C23&amp;"時"&amp;D23&amp;"0分～"&amp;E23&amp;"時"&amp;F23&amp;"0分",IF(AND(Y22&gt;0,Y23&gt;0,D22&gt;0,F22&gt;0,D23&gt;0,F23&gt;0),C22&amp;"時"&amp;D22&amp;"分～"&amp;E22&amp;"時"&amp;F22&amp;"分、"&amp;C23&amp;"時"&amp;D23&amp;"分～"&amp;E23&amp;"時"&amp;F23&amp;"分",IF(AND(Y22&gt;0,Y23&gt;0,D22&gt;0,F22&gt;0,D23=0,F23=0),C22&amp;"時"&amp;D22&amp;"分～"&amp;E22&amp;"時"&amp;F22&amp;"分、"&amp;C23&amp;"時"&amp;D23&amp;"0分～"&amp;E23&amp;"時"&amp;F23&amp;"0分",IF(AND(Y22&gt;0,Y23&gt;0,D22=0,F22=0,D23&gt;0,F23&gt;0),C22&amp;"時"&amp;D22&amp;"0分～"&amp;E22&amp;"時"&amp;F22&amp;"0分、"&amp;C23&amp;"時"&amp;D23&amp;"分～"&amp;E23&amp;"時"&amp;F23&amp;"分")))))))</f>
        <v>10時00分～12時00分、15時00分～18時00分</v>
      </c>
      <c r="P22" s="141"/>
      <c r="Q22" s="124">
        <f>IF(AA22=0,"",IF(AA22&gt;8,"入力ミス",AA22))</f>
        <v>5</v>
      </c>
      <c r="R22" s="126" t="str">
        <f>IF(K22=0,"",K22)</f>
        <v/>
      </c>
      <c r="U22" s="40">
        <f t="shared" si="0"/>
        <v>10</v>
      </c>
      <c r="V22" s="41">
        <f t="shared" si="1"/>
        <v>12</v>
      </c>
      <c r="W22" s="42">
        <f t="shared" si="2"/>
        <v>0</v>
      </c>
      <c r="X22" s="42">
        <f t="shared" si="3"/>
        <v>0</v>
      </c>
      <c r="Y22" s="114">
        <f>(V22-U22)-Z22-Z23</f>
        <v>2</v>
      </c>
      <c r="Z22" s="114">
        <f t="shared" si="4"/>
        <v>0</v>
      </c>
      <c r="AA22" s="128">
        <f>SUM(Y22:Y23)</f>
        <v>5</v>
      </c>
      <c r="AB22" s="122">
        <f>SUM(Z22:Z23)</f>
        <v>0</v>
      </c>
    </row>
    <row r="23" spans="1:28" ht="15" customHeight="1" x14ac:dyDescent="0.15">
      <c r="A23" s="142"/>
      <c r="B23" s="143"/>
      <c r="C23" s="14">
        <v>15</v>
      </c>
      <c r="D23" s="120">
        <v>0</v>
      </c>
      <c r="E23" s="82">
        <v>18</v>
      </c>
      <c r="F23" s="28">
        <v>0</v>
      </c>
      <c r="G23" s="31"/>
      <c r="H23" s="121"/>
      <c r="I23" s="84"/>
      <c r="J23" s="35"/>
      <c r="K23" s="144"/>
      <c r="M23" s="137"/>
      <c r="N23" s="139"/>
      <c r="O23" s="10" t="str">
        <f>IF(AB22=0,"","休憩時間")</f>
        <v/>
      </c>
      <c r="P23" s="9" t="str">
        <f>IF(AND(Z22=0,Z23=0),"",IF(AND(Z22&gt;0,Z23=0,H22=0,J22=0),G22&amp;":"&amp;H22&amp;"0 ～ "&amp;I22&amp;":"&amp;J22&amp;"0",IF(AND(Z22&gt;0,Z23=0,H22&gt;0,J22&gt;0),G22&amp;":"&amp;H22&amp;" ～ "&amp;I22&amp;":"&amp;J22,IF(AND(Z22&gt;0,Z23&gt;0,H22=0,J22=0,H23=0,J23=0),G22&amp;":"&amp;H22&amp;"0～"&amp;I22&amp;":"&amp;J22&amp;"0、"&amp;G23&amp;":"&amp;H23&amp;"0～"&amp;I23&amp;":"&amp;J23&amp;"0",IF(AND(Z22&gt;0,Z23&gt;0,H22&gt;0,J22&gt;0,H23&gt;0,J23&gt;0),G22&amp;":"&amp;H22&amp;"～"&amp;I22&amp;":"&amp;J22&amp;"、"&amp;G23&amp;":"&amp;H23&amp;"～"&amp;I23&amp;":"&amp;J23,IF(AND(Z22&gt;0,Z23&gt;0,H22&gt;0,J22&gt;0,H23=0,J23=0),G22&amp;":"&amp;H22&amp;"～"&amp;I22&amp;":"&amp;J22&amp;"、"&amp;G23&amp;":"&amp;H23&amp;"0～"&amp;I23&amp;":"&amp;J23&amp;"0",IF(AND(Z22&gt;0,Z23&gt;0,H22=0,J22=0,H23&gt;0,J23&gt;0),G22&amp;":"&amp;H22&amp;"0～"&amp;I22&amp;":"&amp;J22&amp;"0、"&amp;G23&amp;":"&amp;H23&amp;"～"&amp;I23&amp;":"&amp;J23)))))))</f>
        <v/>
      </c>
      <c r="Q23" s="125"/>
      <c r="R23" s="127"/>
      <c r="U23" s="44">
        <f t="shared" si="0"/>
        <v>15</v>
      </c>
      <c r="V23" s="45">
        <f t="shared" si="1"/>
        <v>18</v>
      </c>
      <c r="W23" s="46">
        <f t="shared" si="2"/>
        <v>0</v>
      </c>
      <c r="X23" s="46">
        <f t="shared" si="3"/>
        <v>0</v>
      </c>
      <c r="Y23" s="115">
        <f>(V23-U23)</f>
        <v>3</v>
      </c>
      <c r="Z23" s="115">
        <f t="shared" si="4"/>
        <v>0</v>
      </c>
      <c r="AA23" s="129"/>
      <c r="AB23" s="123"/>
    </row>
    <row r="24" spans="1:28" ht="15" customHeight="1" x14ac:dyDescent="0.15">
      <c r="A24" s="130"/>
      <c r="B24" s="132"/>
      <c r="C24" s="20"/>
      <c r="D24" s="25"/>
      <c r="E24" s="58"/>
      <c r="F24" s="119"/>
      <c r="G24" s="30"/>
      <c r="H24" s="23"/>
      <c r="I24" s="61"/>
      <c r="J24" s="34"/>
      <c r="K24" s="134"/>
      <c r="M24" s="136" t="str">
        <f>IF(A24=0,"",A24)</f>
        <v/>
      </c>
      <c r="N24" s="138" t="str">
        <f>IF(B24=0,"",B24)</f>
        <v/>
      </c>
      <c r="O24" s="140" t="str">
        <f>IF(AND(Y24=0,Y25=0),"時　　　分　～　　時　　　分",IF(AND(Y24&gt;0,Y25=0,D24=0,F24=0),C24&amp;"時"&amp;D24&amp;"0分 ～ "&amp;E24&amp;"時"&amp;F24&amp;"0分",IF(AND(Y24&gt;0,Y25=0,D24&gt;0,F24&gt;0),C24&amp;"時"&amp;D24&amp;"分 ～ "&amp;E24&amp;"時"&amp;F24&amp;"分",IF(AND(Y24&gt;0,Y25&gt;0,D24=0,F24=0,D25=0,F25=0),C24&amp;"時"&amp;D24&amp;"0分～"&amp;E24&amp;"時"&amp;F24&amp;"0分、"&amp;C25&amp;"時"&amp;D25&amp;"0分～"&amp;E25&amp;"時"&amp;F25&amp;"0分",IF(AND(Y24&gt;0,Y25&gt;0,D24&gt;0,F24&gt;0,D25&gt;0,F25&gt;0),C24&amp;"時"&amp;D24&amp;"分～"&amp;E24&amp;"時"&amp;F24&amp;"分、"&amp;C25&amp;"時"&amp;D25&amp;"分～"&amp;E25&amp;"時"&amp;F25&amp;"分",IF(AND(Y24&gt;0,Y25&gt;0,D24&gt;0,F24&gt;0,D25=0,F25=0),C24&amp;"時"&amp;D24&amp;"分～"&amp;E24&amp;"時"&amp;F24&amp;"分、"&amp;C25&amp;"時"&amp;D25&amp;"0分～"&amp;E25&amp;"時"&amp;F25&amp;"0分",IF(AND(Y24&gt;0,Y25&gt;0,D24=0,F24=0,D25&gt;0,F25&gt;0),C24&amp;"時"&amp;D24&amp;"0分～"&amp;E24&amp;"時"&amp;F24&amp;"0分、"&amp;C25&amp;"時"&amp;D25&amp;"分～"&amp;E25&amp;"時"&amp;F25&amp;"分")))))))</f>
        <v>時　　　分　～　　時　　　分</v>
      </c>
      <c r="P24" s="141"/>
      <c r="Q24" s="124" t="str">
        <f>IF(AA24=0,"",IF(AA24&gt;8,"入力ミス",AA24))</f>
        <v/>
      </c>
      <c r="R24" s="126" t="str">
        <f>IF(K24=0,"",K24)</f>
        <v/>
      </c>
      <c r="U24" s="40">
        <f t="shared" si="0"/>
        <v>0</v>
      </c>
      <c r="V24" s="41">
        <f t="shared" si="1"/>
        <v>0</v>
      </c>
      <c r="W24" s="42">
        <f t="shared" si="2"/>
        <v>0</v>
      </c>
      <c r="X24" s="42">
        <f t="shared" si="3"/>
        <v>0</v>
      </c>
      <c r="Y24" s="114">
        <f>(V24-U24)-Z24-Z25</f>
        <v>0</v>
      </c>
      <c r="Z24" s="114">
        <f t="shared" si="4"/>
        <v>0</v>
      </c>
      <c r="AA24" s="128">
        <f>SUM(Y24:Y25)</f>
        <v>0</v>
      </c>
      <c r="AB24" s="122">
        <f>SUM(Z24:Z25)</f>
        <v>0</v>
      </c>
    </row>
    <row r="25" spans="1:28" ht="15" customHeight="1" x14ac:dyDescent="0.15">
      <c r="A25" s="142"/>
      <c r="B25" s="143"/>
      <c r="C25" s="14"/>
      <c r="D25" s="120"/>
      <c r="E25" s="82"/>
      <c r="F25" s="28"/>
      <c r="G25" s="31"/>
      <c r="H25" s="121"/>
      <c r="I25" s="84"/>
      <c r="J25" s="35"/>
      <c r="K25" s="144"/>
      <c r="M25" s="136"/>
      <c r="N25" s="138"/>
      <c r="O25" s="10" t="str">
        <f>IF(AB24=0,"","休憩時間")</f>
        <v/>
      </c>
      <c r="P25" s="37" t="str">
        <f>IF(AND(Z24=0,Z25=0),"",IF(AND(Z24&gt;0,Z25=0,H24=0,J24=0),G24&amp;":"&amp;H24&amp;"0 ～ "&amp;I24&amp;":"&amp;J24&amp;"0",IF(AND(Z24&gt;0,Z25=0,H24&gt;0,J24&gt;0),G24&amp;":"&amp;H24&amp;" ～ "&amp;I24&amp;":"&amp;J24,IF(AND(Z24&gt;0,Z25&gt;0,H24=0,J24=0,H25=0,J25=0),G24&amp;":"&amp;H24&amp;"0～"&amp;I24&amp;":"&amp;J24&amp;"0、"&amp;G25&amp;":"&amp;H25&amp;"0～"&amp;I25&amp;":"&amp;J25&amp;"0",IF(AND(Z24&gt;0,Z25&gt;0,H24&gt;0,J24&gt;0,H25&gt;0,J25&gt;0),G24&amp;":"&amp;H24&amp;"～"&amp;I24&amp;":"&amp;J24&amp;"、"&amp;G25&amp;":"&amp;H25&amp;"～"&amp;I25&amp;":"&amp;J25,IF(AND(Z24&gt;0,Z25&gt;0,H24&gt;0,J24&gt;0,H25=0,J25=0),G24&amp;":"&amp;H24&amp;"～"&amp;I24&amp;":"&amp;J24&amp;"、"&amp;G25&amp;":"&amp;H25&amp;"0～"&amp;I25&amp;":"&amp;J25&amp;"0",IF(AND(Z24&gt;0,Z25&gt;0,H24=0,J24=0,H25&gt;0,J25&gt;0),G24&amp;":"&amp;H24&amp;"0～"&amp;I24&amp;":"&amp;J24&amp;"0、"&amp;G25&amp;":"&amp;H25&amp;"～"&amp;I25&amp;":"&amp;J25)))))))</f>
        <v/>
      </c>
      <c r="Q25" s="125"/>
      <c r="R25" s="127"/>
      <c r="U25" s="44">
        <f t="shared" si="0"/>
        <v>0</v>
      </c>
      <c r="V25" s="45">
        <f t="shared" si="1"/>
        <v>0</v>
      </c>
      <c r="W25" s="46">
        <f t="shared" si="2"/>
        <v>0</v>
      </c>
      <c r="X25" s="46">
        <f t="shared" si="3"/>
        <v>0</v>
      </c>
      <c r="Y25" s="115">
        <f>(V25-U25)</f>
        <v>0</v>
      </c>
      <c r="Z25" s="115">
        <f t="shared" si="4"/>
        <v>0</v>
      </c>
      <c r="AA25" s="129"/>
      <c r="AB25" s="123"/>
    </row>
    <row r="26" spans="1:28" ht="15" customHeight="1" x14ac:dyDescent="0.15">
      <c r="A26" s="130">
        <v>30</v>
      </c>
      <c r="B26" s="132" t="s">
        <v>21</v>
      </c>
      <c r="C26" s="20">
        <v>9</v>
      </c>
      <c r="D26" s="25">
        <v>0</v>
      </c>
      <c r="E26" s="58">
        <v>18</v>
      </c>
      <c r="F26" s="25">
        <v>0</v>
      </c>
      <c r="G26" s="30"/>
      <c r="H26" s="23"/>
      <c r="I26" s="61"/>
      <c r="J26" s="34"/>
      <c r="K26" s="134"/>
      <c r="M26" s="145">
        <f>IF(A26=0,"",A26)</f>
        <v>30</v>
      </c>
      <c r="N26" s="146" t="str">
        <f>IF(B26=0,"",B26)</f>
        <v>火</v>
      </c>
      <c r="O26" s="140" t="str">
        <f>IF(AND(Y26=0,Y27=0),"時　　　分　～　　時　　　分",IF(AND(Y26&gt;0,Y27=0,D26=0,F26=0),C26&amp;"時"&amp;D26&amp;"0分 ～ "&amp;E26&amp;"時"&amp;F26&amp;"0分",IF(AND(Y26&gt;0,Y27=0,D26&gt;0,F26&gt;0),C26&amp;"時"&amp;D26&amp;"分 ～ "&amp;E26&amp;"時"&amp;F26&amp;"分",IF(AND(Y26&gt;0,Y27&gt;0,D26=0,F26=0,D27=0,F27=0),C26&amp;"時"&amp;D26&amp;"0分～"&amp;E26&amp;"時"&amp;F26&amp;"0分、"&amp;C27&amp;"時"&amp;D27&amp;"0分～"&amp;E27&amp;"時"&amp;F27&amp;"0分",IF(AND(Y26&gt;0,Y27&gt;0,D26&gt;0,F26&gt;0,D27&gt;0,F27&gt;0),C26&amp;"時"&amp;D26&amp;"分～"&amp;E26&amp;"時"&amp;F26&amp;"分、"&amp;C27&amp;"時"&amp;D27&amp;"分～"&amp;E27&amp;"時"&amp;F27&amp;"分",IF(AND(Y26&gt;0,Y27&gt;0,D26&gt;0,F26&gt;0,D27=0,F27=0),C26&amp;"時"&amp;D26&amp;"分～"&amp;E26&amp;"時"&amp;F26&amp;"分、"&amp;C27&amp;"時"&amp;D27&amp;"0分～"&amp;E27&amp;"時"&amp;F27&amp;"0分",IF(AND(Y26&gt;0,Y27&gt;0,D26=0,F26=0,D27&gt;0,F27&gt;0),C26&amp;"時"&amp;D26&amp;"0分～"&amp;E26&amp;"時"&amp;F26&amp;"0分、"&amp;C27&amp;"時"&amp;D27&amp;"分～"&amp;E27&amp;"時"&amp;F27&amp;"分")))))))</f>
        <v>9時00分 ～ 18時00分</v>
      </c>
      <c r="P26" s="141"/>
      <c r="Q26" s="124" t="str">
        <f>IF(AA26=0,"",IF(AA26&gt;8,"入力ミス",AA26))</f>
        <v>入力ミス</v>
      </c>
      <c r="R26" s="126" t="str">
        <f>IF(K26=0,"",K26)</f>
        <v/>
      </c>
      <c r="U26" s="40">
        <f t="shared" si="0"/>
        <v>9</v>
      </c>
      <c r="V26" s="41">
        <f t="shared" si="1"/>
        <v>18</v>
      </c>
      <c r="W26" s="42">
        <f t="shared" si="2"/>
        <v>0</v>
      </c>
      <c r="X26" s="42">
        <f t="shared" si="3"/>
        <v>0</v>
      </c>
      <c r="Y26" s="114">
        <f>(V26-U26)-Z26-Z27</f>
        <v>9</v>
      </c>
      <c r="Z26" s="114">
        <f t="shared" si="4"/>
        <v>0</v>
      </c>
      <c r="AA26" s="128">
        <f>SUM(Y26:Y27)</f>
        <v>9</v>
      </c>
      <c r="AB26" s="122">
        <f>SUM(Z26:Z27)</f>
        <v>0</v>
      </c>
    </row>
    <row r="27" spans="1:28" ht="15" customHeight="1" x14ac:dyDescent="0.15">
      <c r="A27" s="142"/>
      <c r="B27" s="143"/>
      <c r="C27" s="14"/>
      <c r="D27" s="120"/>
      <c r="E27" s="82"/>
      <c r="F27" s="120"/>
      <c r="G27" s="31"/>
      <c r="H27" s="121"/>
      <c r="I27" s="84"/>
      <c r="J27" s="35"/>
      <c r="K27" s="144"/>
      <c r="M27" s="137"/>
      <c r="N27" s="139"/>
      <c r="O27" s="10" t="str">
        <f>IF(AB26=0,"","休憩時間")</f>
        <v/>
      </c>
      <c r="P27" s="37" t="str">
        <f>IF(AND(Z26=0,Z27=0),"",IF(AND(Z26&gt;0,Z27=0,H26=0,J26=0),G26&amp;":"&amp;H26&amp;"0 ～ "&amp;I26&amp;":"&amp;J26&amp;"0",IF(AND(Z26&gt;0,Z27=0,H26&gt;0,J26&gt;0),G26&amp;":"&amp;H26&amp;" ～ "&amp;I26&amp;":"&amp;J26,IF(AND(Z26&gt;0,Z27&gt;0,H26=0,J26=0,H27=0,J27=0),G26&amp;":"&amp;H26&amp;"0～"&amp;I26&amp;":"&amp;J26&amp;"0、"&amp;G27&amp;":"&amp;H27&amp;"0～"&amp;I27&amp;":"&amp;J27&amp;"0",IF(AND(Z26&gt;0,Z27&gt;0,H26&gt;0,J26&gt;0,H27&gt;0,J27&gt;0),G26&amp;":"&amp;H26&amp;"～"&amp;I26&amp;":"&amp;J26&amp;"、"&amp;G27&amp;":"&amp;H27&amp;"～"&amp;I27&amp;":"&amp;J27,IF(AND(Z26&gt;0,Z27&gt;0,H26&gt;0,J26&gt;0,H27=0,J27=0),G26&amp;":"&amp;H26&amp;"～"&amp;I26&amp;":"&amp;J26&amp;"、"&amp;G27&amp;":"&amp;H27&amp;"0～"&amp;I27&amp;":"&amp;J27&amp;"0",IF(AND(Z26&gt;0,Z27&gt;0,H26=0,J26=0,H27&gt;0,J27&gt;0),G26&amp;":"&amp;H26&amp;"0～"&amp;I26&amp;":"&amp;J26&amp;"0、"&amp;G27&amp;":"&amp;H27&amp;"～"&amp;I27&amp;":"&amp;J27)))))))</f>
        <v/>
      </c>
      <c r="Q27" s="125"/>
      <c r="R27" s="127"/>
      <c r="U27" s="44">
        <f t="shared" si="0"/>
        <v>0</v>
      </c>
      <c r="V27" s="45">
        <f t="shared" si="1"/>
        <v>0</v>
      </c>
      <c r="W27" s="46">
        <f t="shared" si="2"/>
        <v>0</v>
      </c>
      <c r="X27" s="46">
        <f t="shared" si="3"/>
        <v>0</v>
      </c>
      <c r="Y27" s="115">
        <f>(V27-U27)</f>
        <v>0</v>
      </c>
      <c r="Z27" s="115">
        <f t="shared" si="4"/>
        <v>0</v>
      </c>
      <c r="AA27" s="129"/>
      <c r="AB27" s="123"/>
    </row>
    <row r="28" spans="1:28" ht="15" customHeight="1" x14ac:dyDescent="0.15">
      <c r="A28" s="130"/>
      <c r="B28" s="132"/>
      <c r="C28" s="20"/>
      <c r="D28" s="25"/>
      <c r="E28" s="58"/>
      <c r="F28" s="119"/>
      <c r="G28" s="30"/>
      <c r="H28" s="23"/>
      <c r="I28" s="61"/>
      <c r="J28" s="34"/>
      <c r="K28" s="134"/>
      <c r="M28" s="145" t="str">
        <f>IF(A28=0,"",A28)</f>
        <v/>
      </c>
      <c r="N28" s="146" t="str">
        <f>IF(B28=0,"",B28)</f>
        <v/>
      </c>
      <c r="O28" s="140" t="str">
        <f>IF(AND(Y28=0,Y29=0),"時　　　分　～　　時　　　分",IF(AND(Y28&gt;0,Y29=0,D28=0,F28=0),C28&amp;"時"&amp;D28&amp;"0分 ～ "&amp;E28&amp;"時"&amp;F28&amp;"0分",IF(AND(Y28&gt;0,Y29=0,D28&gt;0,F28&gt;0),C28&amp;"時"&amp;D28&amp;"分 ～ "&amp;E28&amp;"時"&amp;F28&amp;"分",IF(AND(Y28&gt;0,Y29&gt;0,D28=0,F28=0,D29=0,F29=0),C28&amp;"時"&amp;D28&amp;"0分～"&amp;E28&amp;"時"&amp;F28&amp;"0分、"&amp;C29&amp;"時"&amp;D29&amp;"0分～"&amp;E29&amp;"時"&amp;F29&amp;"0分",IF(AND(Y28&gt;0,Y29&gt;0,D28&gt;0,F28&gt;0,D29&gt;0,F29&gt;0),C28&amp;"時"&amp;D28&amp;"分～"&amp;E28&amp;"時"&amp;F28&amp;"分、"&amp;C29&amp;"時"&amp;D29&amp;"分～"&amp;E29&amp;"時"&amp;F29&amp;"分",IF(AND(Y28&gt;0,Y29&gt;0,D28&gt;0,F28&gt;0,D29=0,F29=0),C28&amp;"時"&amp;D28&amp;"分～"&amp;E28&amp;"時"&amp;F28&amp;"分、"&amp;C29&amp;"時"&amp;D29&amp;"0分～"&amp;E29&amp;"時"&amp;F29&amp;"0分",IF(AND(Y28&gt;0,Y29&gt;0,D28=0,F28=0,D29&gt;0,F29&gt;0),C28&amp;"時"&amp;D28&amp;"0分～"&amp;E28&amp;"時"&amp;F28&amp;"0分、"&amp;C29&amp;"時"&amp;D29&amp;"分～"&amp;E29&amp;"時"&amp;F29&amp;"分")))))))</f>
        <v>時　　　分　～　　時　　　分</v>
      </c>
      <c r="P28" s="141"/>
      <c r="Q28" s="124" t="str">
        <f>IF(AA28=0,"",IF(AA28&gt;8,"入力ミス",AA28))</f>
        <v/>
      </c>
      <c r="R28" s="126" t="str">
        <f>IF(K28=0,"",K28)</f>
        <v/>
      </c>
      <c r="U28" s="40">
        <f t="shared" si="0"/>
        <v>0</v>
      </c>
      <c r="V28" s="41">
        <f t="shared" si="1"/>
        <v>0</v>
      </c>
      <c r="W28" s="42">
        <f t="shared" si="2"/>
        <v>0</v>
      </c>
      <c r="X28" s="42">
        <f t="shared" si="3"/>
        <v>0</v>
      </c>
      <c r="Y28" s="114">
        <f>(V28-U28)-Z28-Z29</f>
        <v>0</v>
      </c>
      <c r="Z28" s="114">
        <f t="shared" si="4"/>
        <v>0</v>
      </c>
      <c r="AA28" s="128">
        <f>SUM(Y28:Y29)</f>
        <v>0</v>
      </c>
      <c r="AB28" s="122">
        <f>SUM(Z28:Z29)</f>
        <v>0</v>
      </c>
    </row>
    <row r="29" spans="1:28" ht="15" customHeight="1" x14ac:dyDescent="0.15">
      <c r="A29" s="142"/>
      <c r="B29" s="143"/>
      <c r="C29" s="14"/>
      <c r="D29" s="120"/>
      <c r="E29" s="82"/>
      <c r="F29" s="28"/>
      <c r="G29" s="31"/>
      <c r="H29" s="121"/>
      <c r="I29" s="84"/>
      <c r="J29" s="35"/>
      <c r="K29" s="144"/>
      <c r="M29" s="137"/>
      <c r="N29" s="139"/>
      <c r="O29" s="10" t="str">
        <f>IF(AB28=0,"","休憩時間")</f>
        <v/>
      </c>
      <c r="P29" s="37" t="str">
        <f>IF(AND(Z28=0,Z29=0),"",IF(AND(Z28&gt;0,Z29=0,H28=0,J28=0),G28&amp;":"&amp;H28&amp;"0 ～ "&amp;I28&amp;":"&amp;J28&amp;"0",IF(AND(Z28&gt;0,Z29=0,H28&gt;0,J28&gt;0),G28&amp;":"&amp;H28&amp;" ～ "&amp;I28&amp;":"&amp;J28,IF(AND(Z28&gt;0,Z29&gt;0,H28=0,J28=0,H29=0,J29=0),G28&amp;":"&amp;H28&amp;"0～"&amp;I28&amp;":"&amp;J28&amp;"0、"&amp;G29&amp;":"&amp;H29&amp;"0～"&amp;I29&amp;":"&amp;J29&amp;"0",IF(AND(Z28&gt;0,Z29&gt;0,H28&gt;0,J28&gt;0,H29&gt;0,J29&gt;0),G28&amp;":"&amp;H28&amp;"～"&amp;I28&amp;":"&amp;J28&amp;"、"&amp;G29&amp;":"&amp;H29&amp;"～"&amp;I29&amp;":"&amp;J29,IF(AND(Z28&gt;0,Z29&gt;0,H28&gt;0,J28&gt;0,H29=0,J29=0),G28&amp;":"&amp;H28&amp;"～"&amp;I28&amp;":"&amp;J28&amp;"、"&amp;G29&amp;":"&amp;H29&amp;"0～"&amp;I29&amp;":"&amp;J29&amp;"0",IF(AND(Z28&gt;0,Z29&gt;0,H28=0,J28=0,H29&gt;0,J29&gt;0),G28&amp;":"&amp;H28&amp;"0～"&amp;I28&amp;":"&amp;J28&amp;"0、"&amp;G29&amp;":"&amp;H29&amp;"～"&amp;I29&amp;":"&amp;J29)))))))</f>
        <v/>
      </c>
      <c r="Q29" s="125"/>
      <c r="R29" s="127"/>
      <c r="U29" s="44">
        <f t="shared" si="0"/>
        <v>0</v>
      </c>
      <c r="V29" s="45">
        <f t="shared" si="1"/>
        <v>0</v>
      </c>
      <c r="W29" s="46">
        <f t="shared" si="2"/>
        <v>0</v>
      </c>
      <c r="X29" s="46">
        <f t="shared" si="3"/>
        <v>0</v>
      </c>
      <c r="Y29" s="115">
        <f>(V29-U29)</f>
        <v>0</v>
      </c>
      <c r="Z29" s="115">
        <f t="shared" si="4"/>
        <v>0</v>
      </c>
      <c r="AA29" s="129"/>
      <c r="AB29" s="123"/>
    </row>
    <row r="30" spans="1:28" ht="15" customHeight="1" x14ac:dyDescent="0.15">
      <c r="A30" s="130"/>
      <c r="B30" s="132"/>
      <c r="C30" s="20"/>
      <c r="D30" s="25"/>
      <c r="E30" s="58"/>
      <c r="F30" s="119"/>
      <c r="G30" s="30"/>
      <c r="H30" s="23"/>
      <c r="I30" s="61"/>
      <c r="J30" s="34"/>
      <c r="K30" s="134"/>
      <c r="M30" s="145" t="str">
        <f>IF(A30=0,"",A30)</f>
        <v/>
      </c>
      <c r="N30" s="146" t="str">
        <f>IF(B30=0,"",B30)</f>
        <v/>
      </c>
      <c r="O30" s="140" t="str">
        <f>IF(AND(Y30=0,Y31=0),"時　　　分　～　　時　　　分",IF(AND(Y30&gt;0,Y31=0,D30=0,F30=0),C30&amp;"時"&amp;D30&amp;"0分 ～ "&amp;E30&amp;"時"&amp;F30&amp;"0分",IF(AND(Y30&gt;0,Y31=0,D30&gt;0,F30&gt;0),C30&amp;"時"&amp;D30&amp;"分 ～ "&amp;E30&amp;"時"&amp;F30&amp;"分",IF(AND(Y30&gt;0,Y31&gt;0,D30=0,F30=0,D31=0,F31=0),C30&amp;"時"&amp;D30&amp;"0分～"&amp;E30&amp;"時"&amp;F30&amp;"0分、"&amp;C31&amp;"時"&amp;D31&amp;"0分～"&amp;E31&amp;"時"&amp;F31&amp;"0分",IF(AND(Y30&gt;0,Y31&gt;0,D30&gt;0,F30&gt;0,D31&gt;0,F31&gt;0),C30&amp;"時"&amp;D30&amp;"分～"&amp;E30&amp;"時"&amp;F30&amp;"分、"&amp;C31&amp;"時"&amp;D31&amp;"分～"&amp;E31&amp;"時"&amp;F31&amp;"分",IF(AND(Y30&gt;0,Y31&gt;0,D30&gt;0,F30&gt;0,D31=0,F31=0),C30&amp;"時"&amp;D30&amp;"分～"&amp;E30&amp;"時"&amp;F30&amp;"分、"&amp;C31&amp;"時"&amp;D31&amp;"0分～"&amp;E31&amp;"時"&amp;F31&amp;"0分",IF(AND(Y30&gt;0,Y31&gt;0,D30=0,F30=0,D31&gt;0,F31&gt;0),C30&amp;"時"&amp;D30&amp;"0分～"&amp;E30&amp;"時"&amp;F30&amp;"0分、"&amp;C31&amp;"時"&amp;D31&amp;"分～"&amp;E31&amp;"時"&amp;F31&amp;"分")))))))</f>
        <v>時　　　分　～　　時　　　分</v>
      </c>
      <c r="P30" s="141"/>
      <c r="Q30" s="124" t="str">
        <f>IF(AA30=0,"",IF(AA30&gt;8,"入力ミス",AA30))</f>
        <v/>
      </c>
      <c r="R30" s="126" t="str">
        <f>IF(K30=0,"",K30)</f>
        <v/>
      </c>
      <c r="U30" s="40">
        <f t="shared" si="0"/>
        <v>0</v>
      </c>
      <c r="V30" s="41">
        <f t="shared" si="1"/>
        <v>0</v>
      </c>
      <c r="W30" s="42">
        <f t="shared" si="2"/>
        <v>0</v>
      </c>
      <c r="X30" s="42">
        <f t="shared" si="3"/>
        <v>0</v>
      </c>
      <c r="Y30" s="114">
        <f>(V30-U30)-Z30-Z31</f>
        <v>0</v>
      </c>
      <c r="Z30" s="114">
        <f t="shared" si="4"/>
        <v>0</v>
      </c>
      <c r="AA30" s="128">
        <f>SUM(Y30:Y31)</f>
        <v>0</v>
      </c>
      <c r="AB30" s="122">
        <f>SUM(Z30:Z31)</f>
        <v>0</v>
      </c>
    </row>
    <row r="31" spans="1:28" ht="15" customHeight="1" x14ac:dyDescent="0.15">
      <c r="A31" s="142"/>
      <c r="B31" s="143"/>
      <c r="C31" s="14"/>
      <c r="D31" s="120"/>
      <c r="E31" s="82"/>
      <c r="F31" s="28"/>
      <c r="G31" s="31"/>
      <c r="H31" s="121"/>
      <c r="I31" s="84"/>
      <c r="J31" s="35"/>
      <c r="K31" s="144"/>
      <c r="M31" s="137"/>
      <c r="N31" s="139"/>
      <c r="O31" s="10" t="str">
        <f>IF(AB30=0,"","休憩時間")</f>
        <v/>
      </c>
      <c r="P31" s="37" t="str">
        <f>IF(AND(Z30=0,Z31=0),"",IF(AND(Z30&gt;0,Z31=0,H30=0,J30=0),G30&amp;":"&amp;H30&amp;"0 ～ "&amp;I30&amp;":"&amp;J30&amp;"0",IF(AND(Z30&gt;0,Z31=0,H30&gt;0,J30&gt;0),G30&amp;":"&amp;H30&amp;" ～ "&amp;I30&amp;":"&amp;J30,IF(AND(Z30&gt;0,Z31&gt;0,H30=0,J30=0,H31=0,J31=0),G30&amp;":"&amp;H30&amp;"0～"&amp;I30&amp;":"&amp;J30&amp;"0、"&amp;G31&amp;":"&amp;H31&amp;"0～"&amp;I31&amp;":"&amp;J31&amp;"0",IF(AND(Z30&gt;0,Z31&gt;0,H30&gt;0,J30&gt;0,H31&gt;0,J31&gt;0),G30&amp;":"&amp;H30&amp;"～"&amp;I30&amp;":"&amp;J30&amp;"、"&amp;G31&amp;":"&amp;H31&amp;"～"&amp;I31&amp;":"&amp;J31,IF(AND(Z30&gt;0,Z31&gt;0,H30&gt;0,J30&gt;0,H31=0,J31=0),G30&amp;":"&amp;H30&amp;"～"&amp;I30&amp;":"&amp;J30&amp;"、"&amp;G31&amp;":"&amp;H31&amp;"0～"&amp;I31&amp;":"&amp;J31&amp;"0",IF(AND(Z30&gt;0,Z31&gt;0,H30=0,J30=0,H31&gt;0,J31&gt;0),G30&amp;":"&amp;H30&amp;"0～"&amp;I30&amp;":"&amp;J30&amp;"0、"&amp;G31&amp;":"&amp;H31&amp;"～"&amp;I31&amp;":"&amp;J31)))))))</f>
        <v/>
      </c>
      <c r="Q31" s="125"/>
      <c r="R31" s="127"/>
      <c r="U31" s="44">
        <f t="shared" si="0"/>
        <v>0</v>
      </c>
      <c r="V31" s="45">
        <f t="shared" si="1"/>
        <v>0</v>
      </c>
      <c r="W31" s="46">
        <f t="shared" si="2"/>
        <v>0</v>
      </c>
      <c r="X31" s="46">
        <f t="shared" si="3"/>
        <v>0</v>
      </c>
      <c r="Y31" s="115">
        <f>(V31-U31)</f>
        <v>0</v>
      </c>
      <c r="Z31" s="115">
        <f t="shared" si="4"/>
        <v>0</v>
      </c>
      <c r="AA31" s="129"/>
      <c r="AB31" s="123"/>
    </row>
    <row r="32" spans="1:28" ht="15" customHeight="1" x14ac:dyDescent="0.15">
      <c r="A32" s="130"/>
      <c r="B32" s="132"/>
      <c r="C32" s="20"/>
      <c r="D32" s="25"/>
      <c r="E32" s="58"/>
      <c r="F32" s="119"/>
      <c r="G32" s="30"/>
      <c r="H32" s="23"/>
      <c r="I32" s="61"/>
      <c r="J32" s="34"/>
      <c r="K32" s="134"/>
      <c r="M32" s="145" t="str">
        <f>IF(A32=0,"",A32)</f>
        <v/>
      </c>
      <c r="N32" s="146" t="str">
        <f>IF(B32=0,"",B32)</f>
        <v/>
      </c>
      <c r="O32" s="140" t="str">
        <f>IF(AND(Y32=0,Y33=0),"時　　　分　～　　時　　　分",IF(AND(Y32&gt;0,Y33=0,D32=0,F32=0),C32&amp;"時"&amp;D32&amp;"0分 ～ "&amp;E32&amp;"時"&amp;F32&amp;"0分",IF(AND(Y32&gt;0,Y33=0,D32&gt;0,F32&gt;0),C32&amp;"時"&amp;D32&amp;"分 ～ "&amp;E32&amp;"時"&amp;F32&amp;"分",IF(AND(Y32&gt;0,Y33&gt;0,D32=0,F32=0,D33=0,F33=0),C32&amp;"時"&amp;D32&amp;"0分～"&amp;E32&amp;"時"&amp;F32&amp;"0分、"&amp;C33&amp;"時"&amp;D33&amp;"0分～"&amp;E33&amp;"時"&amp;F33&amp;"0分",IF(AND(Y32&gt;0,Y33&gt;0,D32&gt;0,F32&gt;0,D33&gt;0,F33&gt;0),C32&amp;"時"&amp;D32&amp;"分～"&amp;E32&amp;"時"&amp;F32&amp;"分、"&amp;C33&amp;"時"&amp;D33&amp;"分～"&amp;E33&amp;"時"&amp;F33&amp;"分",IF(AND(Y32&gt;0,Y33&gt;0,D32&gt;0,F32&gt;0,D33=0,F33=0),C32&amp;"時"&amp;D32&amp;"分～"&amp;E32&amp;"時"&amp;F32&amp;"分、"&amp;C33&amp;"時"&amp;D33&amp;"0分～"&amp;E33&amp;"時"&amp;F33&amp;"0分",IF(AND(Y32&gt;0,Y33&gt;0,D32=0,F32=0,D33&gt;0,F33&gt;0),C32&amp;"時"&amp;D32&amp;"0分～"&amp;E32&amp;"時"&amp;F32&amp;"0分、"&amp;C33&amp;"時"&amp;D33&amp;"分～"&amp;E33&amp;"時"&amp;F33&amp;"分")))))))</f>
        <v>時　　　分　～　　時　　　分</v>
      </c>
      <c r="P32" s="141"/>
      <c r="Q32" s="124" t="str">
        <f>IF(AA32=0,"",IF(AA32&gt;8,"入力ミス",AA32))</f>
        <v/>
      </c>
      <c r="R32" s="126" t="str">
        <f>IF(K32=0,"",K32)</f>
        <v/>
      </c>
      <c r="U32" s="40">
        <f t="shared" si="0"/>
        <v>0</v>
      </c>
      <c r="V32" s="41">
        <f t="shared" si="1"/>
        <v>0</v>
      </c>
      <c r="W32" s="42">
        <f t="shared" si="2"/>
        <v>0</v>
      </c>
      <c r="X32" s="42">
        <f t="shared" si="3"/>
        <v>0</v>
      </c>
      <c r="Y32" s="114">
        <f>(V32-U32)-Z32-Z33</f>
        <v>0</v>
      </c>
      <c r="Z32" s="114">
        <f t="shared" si="4"/>
        <v>0</v>
      </c>
      <c r="AA32" s="128">
        <f>SUM(Y32:Y33)</f>
        <v>0</v>
      </c>
      <c r="AB32" s="122">
        <f>SUM(Z32:Z33)</f>
        <v>0</v>
      </c>
    </row>
    <row r="33" spans="1:28" ht="15" customHeight="1" x14ac:dyDescent="0.15">
      <c r="A33" s="142"/>
      <c r="B33" s="143"/>
      <c r="C33" s="14"/>
      <c r="D33" s="120"/>
      <c r="E33" s="82"/>
      <c r="F33" s="28"/>
      <c r="G33" s="31"/>
      <c r="H33" s="121"/>
      <c r="I33" s="84"/>
      <c r="J33" s="35"/>
      <c r="K33" s="144"/>
      <c r="M33" s="137"/>
      <c r="N33" s="139"/>
      <c r="O33" s="10" t="str">
        <f>IF(AB32=0,"","休憩時間")</f>
        <v/>
      </c>
      <c r="P33" s="9" t="str">
        <f>IF(AND(Z32=0,Z33=0),"",IF(AND(Z32&gt;0,Z33=0,H32=0,J32=0),G32&amp;":"&amp;H32&amp;"0 ～ "&amp;I32&amp;":"&amp;J32&amp;"0",IF(AND(Z32&gt;0,Z33=0,H32&gt;0,J32&gt;0),G32&amp;":"&amp;H32&amp;" ～ "&amp;I32&amp;":"&amp;J32,IF(AND(Z32&gt;0,Z33&gt;0,H32=0,J32=0,H33=0,J33=0),G32&amp;":"&amp;H32&amp;"0～"&amp;I32&amp;":"&amp;J32&amp;"0、"&amp;G33&amp;":"&amp;H33&amp;"0～"&amp;I33&amp;":"&amp;J33&amp;"0",IF(AND(Z32&gt;0,Z33&gt;0,H32&gt;0,J32&gt;0,H33&gt;0,J33&gt;0),G32&amp;":"&amp;H32&amp;"～"&amp;I32&amp;":"&amp;J32&amp;"、"&amp;G33&amp;":"&amp;H33&amp;"～"&amp;I33&amp;":"&amp;J33,IF(AND(Z32&gt;0,Z33&gt;0,H32&gt;0,J32&gt;0,H33=0,J33=0),G32&amp;":"&amp;H32&amp;"～"&amp;I32&amp;":"&amp;J32&amp;"、"&amp;G33&amp;":"&amp;H33&amp;"0～"&amp;I33&amp;":"&amp;J33&amp;"0",IF(AND(Z32&gt;0,Z33&gt;0,H32=0,J32=0,H33&gt;0,J33&gt;0),G32&amp;":"&amp;H32&amp;"0～"&amp;I32&amp;":"&amp;J32&amp;"0、"&amp;G33&amp;":"&amp;H33&amp;"～"&amp;I33&amp;":"&amp;J33)))))))</f>
        <v/>
      </c>
      <c r="Q33" s="125"/>
      <c r="R33" s="127"/>
      <c r="U33" s="44">
        <f t="shared" si="0"/>
        <v>0</v>
      </c>
      <c r="V33" s="45">
        <f t="shared" si="1"/>
        <v>0</v>
      </c>
      <c r="W33" s="46">
        <f t="shared" si="2"/>
        <v>0</v>
      </c>
      <c r="X33" s="46">
        <f t="shared" si="3"/>
        <v>0</v>
      </c>
      <c r="Y33" s="115">
        <f>(V33-U33)</f>
        <v>0</v>
      </c>
      <c r="Z33" s="115">
        <f t="shared" si="4"/>
        <v>0</v>
      </c>
      <c r="AA33" s="129"/>
      <c r="AB33" s="123"/>
    </row>
    <row r="34" spans="1:28" ht="15" customHeight="1" x14ac:dyDescent="0.15">
      <c r="A34" s="130"/>
      <c r="B34" s="132"/>
      <c r="C34" s="20"/>
      <c r="D34" s="25"/>
      <c r="E34" s="58"/>
      <c r="F34" s="119"/>
      <c r="G34" s="30"/>
      <c r="H34" s="23"/>
      <c r="I34" s="61"/>
      <c r="J34" s="34"/>
      <c r="K34" s="134"/>
      <c r="M34" s="145" t="str">
        <f>IF(A34=0,"",A34)</f>
        <v/>
      </c>
      <c r="N34" s="146" t="str">
        <f>IF(B34=0,"",B34)</f>
        <v/>
      </c>
      <c r="O34" s="140" t="str">
        <f>IF(AND(Y34=0,Y35=0),"時　　　分　～　　時　　　分",IF(AND(Y34&gt;0,Y35=0,D34=0,F34=0),C34&amp;"時"&amp;D34&amp;"0分 ～ "&amp;E34&amp;"時"&amp;F34&amp;"0分",IF(AND(Y34&gt;0,Y35=0,D34&gt;0,F34&gt;0),C34&amp;"時"&amp;D34&amp;"分 ～ "&amp;E34&amp;"時"&amp;F34&amp;"分",IF(AND(Y34&gt;0,Y35&gt;0,D34=0,F34=0,D35=0,F35=0),C34&amp;"時"&amp;D34&amp;"0分～"&amp;E34&amp;"時"&amp;F34&amp;"0分、"&amp;C35&amp;"時"&amp;D35&amp;"0分～"&amp;E35&amp;"時"&amp;F35&amp;"0分",IF(AND(Y34&gt;0,Y35&gt;0,D34&gt;0,F34&gt;0,D35&gt;0,F35&gt;0),C34&amp;"時"&amp;D34&amp;"分～"&amp;E34&amp;"時"&amp;F34&amp;"分、"&amp;C35&amp;"時"&amp;D35&amp;"分～"&amp;E35&amp;"時"&amp;F35&amp;"分",IF(AND(Y34&gt;0,Y35&gt;0,D34&gt;0,F34&gt;0,D35=0,F35=0),C34&amp;"時"&amp;D34&amp;"分～"&amp;E34&amp;"時"&amp;F34&amp;"分、"&amp;C35&amp;"時"&amp;D35&amp;"0分～"&amp;E35&amp;"時"&amp;F35&amp;"0分",IF(AND(Y34&gt;0,Y35&gt;0,D34=0,F34=0,D35&gt;0,F35&gt;0),C34&amp;"時"&amp;D34&amp;"0分～"&amp;E34&amp;"時"&amp;F34&amp;"0分、"&amp;C35&amp;"時"&amp;D35&amp;"分～"&amp;E35&amp;"時"&amp;F35&amp;"分")))))))</f>
        <v>時　　　分　～　　時　　　分</v>
      </c>
      <c r="P34" s="141"/>
      <c r="Q34" s="124" t="str">
        <f>IF(AA34=0,"",IF(AA34&gt;8,"入力ミス",AA34))</f>
        <v/>
      </c>
      <c r="R34" s="126" t="str">
        <f>IF(K34=0,"",K34)</f>
        <v/>
      </c>
      <c r="U34" s="40">
        <f t="shared" si="0"/>
        <v>0</v>
      </c>
      <c r="V34" s="41">
        <f t="shared" si="1"/>
        <v>0</v>
      </c>
      <c r="W34" s="42">
        <f t="shared" si="2"/>
        <v>0</v>
      </c>
      <c r="X34" s="42">
        <f t="shared" si="3"/>
        <v>0</v>
      </c>
      <c r="Y34" s="114">
        <f>(V34-U34)-Z34-Z35</f>
        <v>0</v>
      </c>
      <c r="Z34" s="114">
        <f t="shared" si="4"/>
        <v>0</v>
      </c>
      <c r="AA34" s="128">
        <f>SUM(Y34:Y35)</f>
        <v>0</v>
      </c>
      <c r="AB34" s="122">
        <f>SUM(Z34:Z35)</f>
        <v>0</v>
      </c>
    </row>
    <row r="35" spans="1:28" ht="15" customHeight="1" x14ac:dyDescent="0.15">
      <c r="A35" s="142"/>
      <c r="B35" s="143"/>
      <c r="C35" s="14"/>
      <c r="D35" s="120"/>
      <c r="E35" s="82"/>
      <c r="F35" s="28"/>
      <c r="G35" s="31"/>
      <c r="H35" s="121"/>
      <c r="I35" s="84"/>
      <c r="J35" s="35"/>
      <c r="K35" s="144"/>
      <c r="M35" s="137"/>
      <c r="N35" s="139"/>
      <c r="O35" s="10" t="str">
        <f>IF(AB34=0,"","休憩時間")</f>
        <v/>
      </c>
      <c r="P35" s="37" t="str">
        <f>IF(AND(Z34=0,Z35=0),"",IF(AND(Z34&gt;0,Z35=0,H34=0,J34=0),G34&amp;":"&amp;H34&amp;"0 ～ "&amp;I34&amp;":"&amp;J34&amp;"0",IF(AND(Z34&gt;0,Z35=0,H34&gt;0,J34&gt;0),G34&amp;":"&amp;H34&amp;" ～ "&amp;I34&amp;":"&amp;J34,IF(AND(Z34&gt;0,Z35&gt;0,H34=0,J34=0,H35=0,J35=0),G34&amp;":"&amp;H34&amp;"0～"&amp;I34&amp;":"&amp;J34&amp;"0、"&amp;G35&amp;":"&amp;H35&amp;"0～"&amp;I35&amp;":"&amp;J35&amp;"0",IF(AND(Z34&gt;0,Z35&gt;0,H34&gt;0,J34&gt;0,H35&gt;0,J35&gt;0),G34&amp;":"&amp;H34&amp;"～"&amp;I34&amp;":"&amp;J34&amp;"、"&amp;G35&amp;":"&amp;H35&amp;"～"&amp;I35&amp;":"&amp;J35,IF(AND(Z34&gt;0,Z35&gt;0,H34&gt;0,J34&gt;0,H35=0,J35=0),G34&amp;":"&amp;H34&amp;"～"&amp;I34&amp;":"&amp;J34&amp;"、"&amp;G35&amp;":"&amp;H35&amp;"0～"&amp;I35&amp;":"&amp;J35&amp;"0",IF(AND(Z34&gt;0,Z35&gt;0,H34=0,J34=0,H35&gt;0,J35&gt;0),G34&amp;":"&amp;H34&amp;"0～"&amp;I34&amp;":"&amp;J34&amp;"0、"&amp;G35&amp;":"&amp;H35&amp;"～"&amp;I35&amp;":"&amp;J35)))))))</f>
        <v/>
      </c>
      <c r="Q35" s="125"/>
      <c r="R35" s="127"/>
      <c r="U35" s="44">
        <f t="shared" si="0"/>
        <v>0</v>
      </c>
      <c r="V35" s="45">
        <f t="shared" si="1"/>
        <v>0</v>
      </c>
      <c r="W35" s="46">
        <f t="shared" si="2"/>
        <v>0</v>
      </c>
      <c r="X35" s="46">
        <f t="shared" si="3"/>
        <v>0</v>
      </c>
      <c r="Y35" s="115">
        <f>(V35-U35)</f>
        <v>0</v>
      </c>
      <c r="Z35" s="115">
        <f t="shared" si="4"/>
        <v>0</v>
      </c>
      <c r="AA35" s="129"/>
      <c r="AB35" s="123"/>
    </row>
    <row r="36" spans="1:28" ht="15" customHeight="1" x14ac:dyDescent="0.15">
      <c r="A36" s="130"/>
      <c r="B36" s="132"/>
      <c r="C36" s="20"/>
      <c r="D36" s="25"/>
      <c r="E36" s="58"/>
      <c r="F36" s="119"/>
      <c r="G36" s="30"/>
      <c r="H36" s="23"/>
      <c r="I36" s="61"/>
      <c r="J36" s="34"/>
      <c r="K36" s="134"/>
      <c r="M36" s="145" t="str">
        <f>IF(A36=0,"",A36)</f>
        <v/>
      </c>
      <c r="N36" s="146" t="str">
        <f>IF(B36=0,"",B36)</f>
        <v/>
      </c>
      <c r="O36" s="140" t="str">
        <f>IF(AND(Y36=0,Y37=0),"時　　　分　～　　時　　　分",IF(AND(Y36&gt;0,Y37=0,D36=0,F36=0),C36&amp;"時"&amp;D36&amp;"0分 ～ "&amp;E36&amp;"時"&amp;F36&amp;"0分",IF(AND(Y36&gt;0,Y37=0,D36&gt;0,F36&gt;0),C36&amp;"時"&amp;D36&amp;"分 ～ "&amp;E36&amp;"時"&amp;F36&amp;"分",IF(AND(Y36&gt;0,Y37&gt;0,D36=0,F36=0,D37=0,F37=0),C36&amp;"時"&amp;D36&amp;"0分～"&amp;E36&amp;"時"&amp;F36&amp;"0分、"&amp;C37&amp;"時"&amp;D37&amp;"0分～"&amp;E37&amp;"時"&amp;F37&amp;"0分",IF(AND(Y36&gt;0,Y37&gt;0,D36&gt;0,F36&gt;0,D37&gt;0,F37&gt;0),C36&amp;"時"&amp;D36&amp;"分～"&amp;E36&amp;"時"&amp;F36&amp;"分、"&amp;C37&amp;"時"&amp;D37&amp;"分～"&amp;E37&amp;"時"&amp;F37&amp;"分",IF(AND(Y36&gt;0,Y37&gt;0,D36&gt;0,F36&gt;0,D37=0,F37=0),C36&amp;"時"&amp;D36&amp;"分～"&amp;E36&amp;"時"&amp;F36&amp;"分、"&amp;C37&amp;"時"&amp;D37&amp;"0分～"&amp;E37&amp;"時"&amp;F37&amp;"0分",IF(AND(Y36&gt;0,Y37&gt;0,D36=0,F36=0,D37&gt;0,F37&gt;0),C36&amp;"時"&amp;D36&amp;"0分～"&amp;E36&amp;"時"&amp;F36&amp;"0分、"&amp;C37&amp;"時"&amp;D37&amp;"分～"&amp;E37&amp;"時"&amp;F37&amp;"分")))))))</f>
        <v>時　　　分　～　　時　　　分</v>
      </c>
      <c r="P36" s="141"/>
      <c r="Q36" s="124" t="str">
        <f>IF(AA36=0,"",IF(AA36&gt;8,"入力ミス",AA36))</f>
        <v/>
      </c>
      <c r="R36" s="126" t="str">
        <f>IF(K36=0,"",K36)</f>
        <v/>
      </c>
      <c r="U36" s="40">
        <f t="shared" si="0"/>
        <v>0</v>
      </c>
      <c r="V36" s="41">
        <f t="shared" si="1"/>
        <v>0</v>
      </c>
      <c r="W36" s="42">
        <f t="shared" si="2"/>
        <v>0</v>
      </c>
      <c r="X36" s="42">
        <f t="shared" si="3"/>
        <v>0</v>
      </c>
      <c r="Y36" s="114">
        <f>(V36-U36)-Z36-Z37</f>
        <v>0</v>
      </c>
      <c r="Z36" s="114">
        <f t="shared" si="4"/>
        <v>0</v>
      </c>
      <c r="AA36" s="128">
        <f>SUM(Y36:Y37)</f>
        <v>0</v>
      </c>
      <c r="AB36" s="122">
        <f>SUM(Z36:Z37)</f>
        <v>0</v>
      </c>
    </row>
    <row r="37" spans="1:28" ht="15" customHeight="1" x14ac:dyDescent="0.15">
      <c r="A37" s="142"/>
      <c r="B37" s="143"/>
      <c r="C37" s="14"/>
      <c r="D37" s="120"/>
      <c r="E37" s="82"/>
      <c r="F37" s="28"/>
      <c r="G37" s="31"/>
      <c r="H37" s="121"/>
      <c r="I37" s="84"/>
      <c r="J37" s="35"/>
      <c r="K37" s="144"/>
      <c r="M37" s="137"/>
      <c r="N37" s="139"/>
      <c r="O37" s="10" t="str">
        <f>IF(AB36=0,"","休憩時間")</f>
        <v/>
      </c>
      <c r="P37" s="37" t="str">
        <f>IF(AND(Z36=0,Z37=0),"",IF(AND(Z36&gt;0,Z37=0,H36=0,J36=0),G36&amp;":"&amp;H36&amp;"0 ～ "&amp;I36&amp;":"&amp;J36&amp;"0",IF(AND(Z36&gt;0,Z37=0,H36&gt;0,J36&gt;0),G36&amp;":"&amp;H36&amp;" ～ "&amp;I36&amp;":"&amp;J36,IF(AND(Z36&gt;0,Z37&gt;0,H36=0,J36=0,H37=0,J37=0),G36&amp;":"&amp;H36&amp;"0～"&amp;I36&amp;":"&amp;J36&amp;"0、"&amp;G37&amp;":"&amp;H37&amp;"0～"&amp;I37&amp;":"&amp;J37&amp;"0",IF(AND(Z36&gt;0,Z37&gt;0,H36&gt;0,J36&gt;0,H37&gt;0,J37&gt;0),G36&amp;":"&amp;H36&amp;"～"&amp;I36&amp;":"&amp;J36&amp;"、"&amp;G37&amp;":"&amp;H37&amp;"～"&amp;I37&amp;":"&amp;J37,IF(AND(Z36&gt;0,Z37&gt;0,H36&gt;0,J36&gt;0,H37=0,J37=0),G36&amp;":"&amp;H36&amp;"～"&amp;I36&amp;":"&amp;J36&amp;"、"&amp;G37&amp;":"&amp;H37&amp;"0～"&amp;I37&amp;":"&amp;J37&amp;"0",IF(AND(Z36&gt;0,Z37&gt;0,H36=0,J36=0,H37&gt;0,J37&gt;0),G36&amp;":"&amp;H36&amp;"0～"&amp;I36&amp;":"&amp;J36&amp;"0、"&amp;G37&amp;":"&amp;H37&amp;"～"&amp;I37&amp;":"&amp;J37)))))))</f>
        <v/>
      </c>
      <c r="Q37" s="125"/>
      <c r="R37" s="127"/>
      <c r="U37" s="44">
        <f t="shared" si="0"/>
        <v>0</v>
      </c>
      <c r="V37" s="45">
        <f t="shared" si="1"/>
        <v>0</v>
      </c>
      <c r="W37" s="46">
        <f t="shared" si="2"/>
        <v>0</v>
      </c>
      <c r="X37" s="46">
        <f t="shared" si="3"/>
        <v>0</v>
      </c>
      <c r="Y37" s="115">
        <f>(V37-U37)</f>
        <v>0</v>
      </c>
      <c r="Z37" s="115">
        <f t="shared" si="4"/>
        <v>0</v>
      </c>
      <c r="AA37" s="129"/>
      <c r="AB37" s="123"/>
    </row>
    <row r="38" spans="1:28" ht="15" customHeight="1" x14ac:dyDescent="0.15">
      <c r="A38" s="130"/>
      <c r="B38" s="132"/>
      <c r="C38" s="20"/>
      <c r="D38" s="25"/>
      <c r="E38" s="58"/>
      <c r="F38" s="119"/>
      <c r="G38" s="30"/>
      <c r="H38" s="23"/>
      <c r="I38" s="61"/>
      <c r="J38" s="34"/>
      <c r="K38" s="134"/>
      <c r="M38" s="145" t="str">
        <f>IF(A38=0,"",A38)</f>
        <v/>
      </c>
      <c r="N38" s="146" t="str">
        <f>IF(B38=0,"",B38)</f>
        <v/>
      </c>
      <c r="O38" s="140" t="str">
        <f>IF(AND(Y38=0,Y39=0),"時　　　分　～　　時　　　分",IF(AND(Y38&gt;0,Y39=0,D38=0,F38=0),C38&amp;"時"&amp;D38&amp;"0分 ～ "&amp;E38&amp;"時"&amp;F38&amp;"0分",IF(AND(Y38&gt;0,Y39=0,D38&gt;0,F38&gt;0),C38&amp;"時"&amp;D38&amp;"分 ～ "&amp;E38&amp;"時"&amp;F38&amp;"分",IF(AND(Y38&gt;0,Y39&gt;0,D38=0,F38=0,D39=0,F39=0),C38&amp;"時"&amp;D38&amp;"0分～"&amp;E38&amp;"時"&amp;F38&amp;"0分、"&amp;C39&amp;"時"&amp;D39&amp;"0分～"&amp;E39&amp;"時"&amp;F39&amp;"0分",IF(AND(Y38&gt;0,Y39&gt;0,D38&gt;0,F38&gt;0,D39&gt;0,F39&gt;0),C38&amp;"時"&amp;D38&amp;"分～"&amp;E38&amp;"時"&amp;F38&amp;"分、"&amp;C39&amp;"時"&amp;D39&amp;"分～"&amp;E39&amp;"時"&amp;F39&amp;"分",IF(AND(Y38&gt;0,Y39&gt;0,D38&gt;0,F38&gt;0,D39=0,F39=0),C38&amp;"時"&amp;D38&amp;"分～"&amp;E38&amp;"時"&amp;F38&amp;"分、"&amp;C39&amp;"時"&amp;D39&amp;"0分～"&amp;E39&amp;"時"&amp;F39&amp;"0分",IF(AND(Y38&gt;0,Y39&gt;0,D38=0,F38=0,D39&gt;0,F39&gt;0),C38&amp;"時"&amp;D38&amp;"0分～"&amp;E38&amp;"時"&amp;F38&amp;"0分、"&amp;C39&amp;"時"&amp;D39&amp;"分～"&amp;E39&amp;"時"&amp;F39&amp;"分")))))))</f>
        <v>時　　　分　～　　時　　　分</v>
      </c>
      <c r="P38" s="141"/>
      <c r="Q38" s="124" t="str">
        <f>IF(AA38=0,"",IF(AA38&gt;8,"入力ミス",AA38))</f>
        <v/>
      </c>
      <c r="R38" s="126" t="str">
        <f>IF(K38=0,"",K38)</f>
        <v/>
      </c>
      <c r="U38" s="40">
        <f t="shared" si="0"/>
        <v>0</v>
      </c>
      <c r="V38" s="41">
        <f t="shared" si="1"/>
        <v>0</v>
      </c>
      <c r="W38" s="42">
        <f t="shared" si="2"/>
        <v>0</v>
      </c>
      <c r="X38" s="42">
        <f t="shared" si="3"/>
        <v>0</v>
      </c>
      <c r="Y38" s="114">
        <f>(V38-U38)-Z38-Z39</f>
        <v>0</v>
      </c>
      <c r="Z38" s="114">
        <f t="shared" si="4"/>
        <v>0</v>
      </c>
      <c r="AA38" s="128">
        <f>SUM(Y38:Y39)</f>
        <v>0</v>
      </c>
      <c r="AB38" s="122">
        <f>SUM(Z38:Z39)</f>
        <v>0</v>
      </c>
    </row>
    <row r="39" spans="1:28" ht="15" customHeight="1" x14ac:dyDescent="0.15">
      <c r="A39" s="142"/>
      <c r="B39" s="143"/>
      <c r="C39" s="14"/>
      <c r="D39" s="120"/>
      <c r="E39" s="82"/>
      <c r="F39" s="28"/>
      <c r="G39" s="31"/>
      <c r="H39" s="121"/>
      <c r="I39" s="84"/>
      <c r="J39" s="35"/>
      <c r="K39" s="144"/>
      <c r="M39" s="137"/>
      <c r="N39" s="139"/>
      <c r="O39" s="10" t="str">
        <f>IF(AB38=0,"","休憩時間")</f>
        <v/>
      </c>
      <c r="P39" s="37" t="str">
        <f>IF(AND(Z38=0,Z39=0),"",IF(AND(Z38&gt;0,Z39=0,H38=0,J38=0),G38&amp;":"&amp;H38&amp;"0 ～ "&amp;I38&amp;":"&amp;J38&amp;"0",IF(AND(Z38&gt;0,Z39=0,H38&gt;0,J38&gt;0),G38&amp;":"&amp;H38&amp;" ～ "&amp;I38&amp;":"&amp;J38,IF(AND(Z38&gt;0,Z39&gt;0,H38=0,J38=0,H39=0,J39=0),G38&amp;":"&amp;H38&amp;"0～"&amp;I38&amp;":"&amp;J38&amp;"0、"&amp;G39&amp;":"&amp;H39&amp;"0～"&amp;I39&amp;":"&amp;J39&amp;"0",IF(AND(Z38&gt;0,Z39&gt;0,H38&gt;0,J38&gt;0,H39&gt;0,J39&gt;0),G38&amp;":"&amp;H38&amp;"～"&amp;I38&amp;":"&amp;J38&amp;"、"&amp;G39&amp;":"&amp;H39&amp;"～"&amp;I39&amp;":"&amp;J39,IF(AND(Z38&gt;0,Z39&gt;0,H38&gt;0,J38&gt;0,H39=0,J39=0),G38&amp;":"&amp;H38&amp;"～"&amp;I38&amp;":"&amp;J38&amp;"、"&amp;G39&amp;":"&amp;H39&amp;"0～"&amp;I39&amp;":"&amp;J39&amp;"0",IF(AND(Z38&gt;0,Z39&gt;0,H38=0,J38=0,H39&gt;0,J39&gt;0),G38&amp;":"&amp;H38&amp;"0～"&amp;I38&amp;":"&amp;J38&amp;"0、"&amp;G39&amp;":"&amp;H39&amp;"～"&amp;I39&amp;":"&amp;J39)))))))</f>
        <v/>
      </c>
      <c r="Q39" s="125"/>
      <c r="R39" s="127"/>
      <c r="U39" s="44">
        <f t="shared" si="0"/>
        <v>0</v>
      </c>
      <c r="V39" s="45">
        <f t="shared" si="1"/>
        <v>0</v>
      </c>
      <c r="W39" s="46">
        <f t="shared" si="2"/>
        <v>0</v>
      </c>
      <c r="X39" s="46">
        <f t="shared" si="3"/>
        <v>0</v>
      </c>
      <c r="Y39" s="115">
        <f>(V39-U39)</f>
        <v>0</v>
      </c>
      <c r="Z39" s="115">
        <f t="shared" si="4"/>
        <v>0</v>
      </c>
      <c r="AA39" s="129"/>
      <c r="AB39" s="123"/>
    </row>
    <row r="40" spans="1:28" ht="15" customHeight="1" x14ac:dyDescent="0.15">
      <c r="A40" s="130"/>
      <c r="B40" s="132"/>
      <c r="C40" s="20"/>
      <c r="D40" s="25"/>
      <c r="E40" s="58"/>
      <c r="F40" s="119"/>
      <c r="G40" s="30"/>
      <c r="H40" s="23"/>
      <c r="I40" s="61"/>
      <c r="J40" s="34"/>
      <c r="K40" s="134"/>
      <c r="M40" s="136" t="str">
        <f>IF(A40=0,"",A40)</f>
        <v/>
      </c>
      <c r="N40" s="138" t="str">
        <f>IF(B40=0,"",B40)</f>
        <v/>
      </c>
      <c r="O40" s="140" t="str">
        <f>IF(AND(Y40=0,Y41=0),"時　　　分　～　　時　　　分",IF(AND(Y40&gt;0,Y41=0,D40=0,F40=0),C40&amp;"時"&amp;D40&amp;"0分 ～ "&amp;E40&amp;"時"&amp;F40&amp;"0分",IF(AND(Y40&gt;0,Y41=0,D40&gt;0,F40&gt;0),C40&amp;"時"&amp;D40&amp;"分 ～ "&amp;E40&amp;"時"&amp;F40&amp;"分",IF(AND(Y40&gt;0,Y41&gt;0,D40=0,F40=0,D41=0,F41=0),C40&amp;"時"&amp;D40&amp;"0分～"&amp;E40&amp;"時"&amp;F40&amp;"0分、"&amp;C41&amp;"時"&amp;D41&amp;"0分～"&amp;E41&amp;"時"&amp;F41&amp;"0分",IF(AND(Y40&gt;0,Y41&gt;0,D40&gt;0,F40&gt;0,D41&gt;0,F41&gt;0),C40&amp;"時"&amp;D40&amp;"分～"&amp;E40&amp;"時"&amp;F40&amp;"分、"&amp;C41&amp;"時"&amp;D41&amp;"分～"&amp;E41&amp;"時"&amp;F41&amp;"分",IF(AND(Y40&gt;0,Y41&gt;0,D40&gt;0,F40&gt;0,D41=0,F41=0),C40&amp;"時"&amp;D40&amp;"分～"&amp;E40&amp;"時"&amp;F40&amp;"分、"&amp;C41&amp;"時"&amp;D41&amp;"0分～"&amp;E41&amp;"時"&amp;F41&amp;"0分",IF(AND(Y40&gt;0,Y41&gt;0,D40=0,F40=0,D41&gt;0,F41&gt;0),C40&amp;"時"&amp;D40&amp;"0分～"&amp;E40&amp;"時"&amp;F40&amp;"0分、"&amp;C41&amp;"時"&amp;D41&amp;"分～"&amp;E41&amp;"時"&amp;F41&amp;"分")))))))</f>
        <v>時　　　分　～　　時　　　分</v>
      </c>
      <c r="P40" s="141"/>
      <c r="Q40" s="147" t="str">
        <f>IF(AA40=0,"",IF(AA40&gt;8,"入力ミス",AA40))</f>
        <v/>
      </c>
      <c r="R40" s="148" t="str">
        <f>IF(K40=0,"",K40)</f>
        <v/>
      </c>
      <c r="U40" s="40">
        <f t="shared" si="0"/>
        <v>0</v>
      </c>
      <c r="V40" s="41">
        <f t="shared" si="1"/>
        <v>0</v>
      </c>
      <c r="W40" s="42">
        <f t="shared" si="2"/>
        <v>0</v>
      </c>
      <c r="X40" s="42">
        <f t="shared" si="3"/>
        <v>0</v>
      </c>
      <c r="Y40" s="114">
        <f>(V40-U40)-Z40-Z41</f>
        <v>0</v>
      </c>
      <c r="Z40" s="114">
        <f t="shared" si="4"/>
        <v>0</v>
      </c>
      <c r="AA40" s="128">
        <f>SUM(Y40:Y41)</f>
        <v>0</v>
      </c>
      <c r="AB40" s="122">
        <f>SUM(Z40:Z41)</f>
        <v>0</v>
      </c>
    </row>
    <row r="41" spans="1:28" ht="15" customHeight="1" thickBot="1" x14ac:dyDescent="0.2">
      <c r="A41" s="131"/>
      <c r="B41" s="133"/>
      <c r="C41" s="22"/>
      <c r="D41" s="27"/>
      <c r="E41" s="83"/>
      <c r="F41" s="29"/>
      <c r="G41" s="32"/>
      <c r="H41" s="24"/>
      <c r="I41" s="85"/>
      <c r="J41" s="36"/>
      <c r="K41" s="135"/>
      <c r="M41" s="137"/>
      <c r="N41" s="139"/>
      <c r="O41" s="10" t="str">
        <f>IF(AB40=0,"","休憩時間")</f>
        <v/>
      </c>
      <c r="P41" s="37" t="str">
        <f>IF(AND(Z40=0,Z41=0),"",IF(AND(Z40&gt;0,Z41=0,H40=0,J40=0),G40&amp;":"&amp;H40&amp;"0 ～ "&amp;I40&amp;":"&amp;J40&amp;"0",IF(AND(Z40&gt;0,Z41=0,H40&gt;0,J40&gt;0),G40&amp;":"&amp;H40&amp;" ～ "&amp;I40&amp;":"&amp;J40,IF(AND(Z40&gt;0,Z41&gt;0,H40=0,J40=0,H41=0,J41=0),G40&amp;":"&amp;H40&amp;"0～"&amp;I40&amp;":"&amp;J40&amp;"0、"&amp;G41&amp;":"&amp;H41&amp;"0～"&amp;I41&amp;":"&amp;J41&amp;"0",IF(AND(Z40&gt;0,Z41&gt;0,H40&gt;0,J40&gt;0,H41&gt;0,J41&gt;0),G40&amp;":"&amp;H40&amp;"～"&amp;I40&amp;":"&amp;J40&amp;"、"&amp;G41&amp;":"&amp;H41&amp;"～"&amp;I41&amp;":"&amp;J41,IF(AND(Z40&gt;0,Z41&gt;0,H40&gt;0,J40&gt;0,H41=0,J41=0),G40&amp;":"&amp;H40&amp;"～"&amp;I40&amp;":"&amp;J40&amp;"、"&amp;G41&amp;":"&amp;H41&amp;"0～"&amp;I41&amp;":"&amp;J41&amp;"0",IF(AND(Z40&gt;0,Z41&gt;0,H40=0,J40=0,H41&gt;0,J41&gt;0),G40&amp;":"&amp;H40&amp;"0～"&amp;I40&amp;":"&amp;J40&amp;"0、"&amp;G41&amp;":"&amp;H41&amp;"～"&amp;I41&amp;":"&amp;J41)))))))</f>
        <v/>
      </c>
      <c r="Q41" s="125"/>
      <c r="R41" s="149"/>
      <c r="U41" s="44">
        <f t="shared" si="0"/>
        <v>0</v>
      </c>
      <c r="V41" s="45">
        <f t="shared" si="1"/>
        <v>0</v>
      </c>
      <c r="W41" s="46">
        <f t="shared" si="2"/>
        <v>0</v>
      </c>
      <c r="X41" s="46">
        <f t="shared" si="3"/>
        <v>0</v>
      </c>
      <c r="Y41" s="115">
        <f>(V41-U41)</f>
        <v>0</v>
      </c>
      <c r="Z41" s="115">
        <f t="shared" si="4"/>
        <v>0</v>
      </c>
      <c r="AA41" s="129"/>
      <c r="AB41" s="123"/>
    </row>
    <row r="42" spans="1:28" ht="30" customHeight="1" x14ac:dyDescent="0.15">
      <c r="M42" s="3"/>
      <c r="N42" s="4"/>
      <c r="O42" s="4"/>
      <c r="P42" s="4" t="str">
        <f>IF(Q10=0,"","計　　　"&amp;DBCS(SUM(Q10:Q41)))</f>
        <v>計　　　３６</v>
      </c>
      <c r="Q42" s="39" t="s">
        <v>15</v>
      </c>
      <c r="R42" s="5"/>
    </row>
  </sheetData>
  <mergeCells count="189">
    <mergeCell ref="A1:B1"/>
    <mergeCell ref="C1:D1"/>
    <mergeCell ref="F1:G1"/>
    <mergeCell ref="H1:I1"/>
    <mergeCell ref="M1:R1"/>
    <mergeCell ref="A2:C3"/>
    <mergeCell ref="D2:F3"/>
    <mergeCell ref="G2:I2"/>
    <mergeCell ref="Q2:R2"/>
    <mergeCell ref="G3:I3"/>
    <mergeCell ref="Q3:R3"/>
    <mergeCell ref="Q4:R6"/>
    <mergeCell ref="A5:C5"/>
    <mergeCell ref="D5:I6"/>
    <mergeCell ref="A6:A7"/>
    <mergeCell ref="B6:B7"/>
    <mergeCell ref="N8:N9"/>
    <mergeCell ref="O8:P9"/>
    <mergeCell ref="Q8:Q9"/>
    <mergeCell ref="R8:R9"/>
    <mergeCell ref="A8:A9"/>
    <mergeCell ref="B8:B9"/>
    <mergeCell ref="C8:F8"/>
    <mergeCell ref="G8:J8"/>
    <mergeCell ref="K8:K9"/>
    <mergeCell ref="M8:M9"/>
    <mergeCell ref="A4:C4"/>
    <mergeCell ref="D4:I4"/>
    <mergeCell ref="P4:P6"/>
    <mergeCell ref="Q10:Q11"/>
    <mergeCell ref="R10:R11"/>
    <mergeCell ref="AA10:AA11"/>
    <mergeCell ref="AB10:AB11"/>
    <mergeCell ref="A12:A13"/>
    <mergeCell ref="B12:B13"/>
    <mergeCell ref="K12:K13"/>
    <mergeCell ref="M12:M13"/>
    <mergeCell ref="N12:N13"/>
    <mergeCell ref="O12:P12"/>
    <mergeCell ref="Q12:Q13"/>
    <mergeCell ref="R12:R13"/>
    <mergeCell ref="AA12:AA13"/>
    <mergeCell ref="AB12:AB13"/>
    <mergeCell ref="A10:A11"/>
    <mergeCell ref="B10:B11"/>
    <mergeCell ref="K10:K11"/>
    <mergeCell ref="M10:M11"/>
    <mergeCell ref="N10:N11"/>
    <mergeCell ref="O10:P10"/>
    <mergeCell ref="AB14:AB15"/>
    <mergeCell ref="A16:A17"/>
    <mergeCell ref="B16:B17"/>
    <mergeCell ref="K16:K17"/>
    <mergeCell ref="M16:M17"/>
    <mergeCell ref="N16:N17"/>
    <mergeCell ref="O16:P16"/>
    <mergeCell ref="Q16:Q17"/>
    <mergeCell ref="R16:R17"/>
    <mergeCell ref="AA16:AA17"/>
    <mergeCell ref="AB16:AB17"/>
    <mergeCell ref="A14:A15"/>
    <mergeCell ref="B14:B15"/>
    <mergeCell ref="K14:K15"/>
    <mergeCell ref="M14:M15"/>
    <mergeCell ref="N14:N15"/>
    <mergeCell ref="O14:P14"/>
    <mergeCell ref="Q14:Q15"/>
    <mergeCell ref="R14:R15"/>
    <mergeCell ref="AA14:AA15"/>
    <mergeCell ref="AB18:AB19"/>
    <mergeCell ref="A20:A21"/>
    <mergeCell ref="B20:B21"/>
    <mergeCell ref="K20:K21"/>
    <mergeCell ref="M20:M21"/>
    <mergeCell ref="N20:N21"/>
    <mergeCell ref="O20:P20"/>
    <mergeCell ref="Q20:Q21"/>
    <mergeCell ref="R20:R21"/>
    <mergeCell ref="AA20:AA21"/>
    <mergeCell ref="AB20:AB21"/>
    <mergeCell ref="A18:A19"/>
    <mergeCell ref="B18:B19"/>
    <mergeCell ref="K18:K19"/>
    <mergeCell ref="M18:M19"/>
    <mergeCell ref="N18:N19"/>
    <mergeCell ref="O18:P18"/>
    <mergeCell ref="Q18:Q19"/>
    <mergeCell ref="R18:R19"/>
    <mergeCell ref="AA18:AA19"/>
    <mergeCell ref="AB22:AB23"/>
    <mergeCell ref="A24:A25"/>
    <mergeCell ref="B24:B25"/>
    <mergeCell ref="K24:K25"/>
    <mergeCell ref="M24:M25"/>
    <mergeCell ref="N24:N25"/>
    <mergeCell ref="O24:P24"/>
    <mergeCell ref="Q24:Q25"/>
    <mergeCell ref="R24:R25"/>
    <mergeCell ref="AA24:AA25"/>
    <mergeCell ref="AB24:AB25"/>
    <mergeCell ref="A22:A23"/>
    <mergeCell ref="B22:B23"/>
    <mergeCell ref="K22:K23"/>
    <mergeCell ref="M22:M23"/>
    <mergeCell ref="N22:N23"/>
    <mergeCell ref="O22:P22"/>
    <mergeCell ref="Q22:Q23"/>
    <mergeCell ref="R22:R23"/>
    <mergeCell ref="AA22:AA23"/>
    <mergeCell ref="AB26:AB27"/>
    <mergeCell ref="A28:A29"/>
    <mergeCell ref="B28:B29"/>
    <mergeCell ref="K28:K29"/>
    <mergeCell ref="M28:M29"/>
    <mergeCell ref="N28:N29"/>
    <mergeCell ref="O28:P28"/>
    <mergeCell ref="Q28:Q29"/>
    <mergeCell ref="R28:R29"/>
    <mergeCell ref="AA28:AA29"/>
    <mergeCell ref="AB28:AB29"/>
    <mergeCell ref="A26:A27"/>
    <mergeCell ref="B26:B27"/>
    <mergeCell ref="K26:K27"/>
    <mergeCell ref="M26:M27"/>
    <mergeCell ref="N26:N27"/>
    <mergeCell ref="O26:P26"/>
    <mergeCell ref="Q26:Q27"/>
    <mergeCell ref="R26:R27"/>
    <mergeCell ref="AA26:AA27"/>
    <mergeCell ref="AB30:AB31"/>
    <mergeCell ref="A32:A33"/>
    <mergeCell ref="B32:B33"/>
    <mergeCell ref="K32:K33"/>
    <mergeCell ref="M32:M33"/>
    <mergeCell ref="N32:N33"/>
    <mergeCell ref="O32:P32"/>
    <mergeCell ref="Q32:Q33"/>
    <mergeCell ref="R32:R33"/>
    <mergeCell ref="AA32:AA33"/>
    <mergeCell ref="AB32:AB33"/>
    <mergeCell ref="A30:A31"/>
    <mergeCell ref="B30:B31"/>
    <mergeCell ref="K30:K31"/>
    <mergeCell ref="M30:M31"/>
    <mergeCell ref="N30:N31"/>
    <mergeCell ref="O30:P30"/>
    <mergeCell ref="Q30:Q31"/>
    <mergeCell ref="R30:R31"/>
    <mergeCell ref="AA30:AA31"/>
    <mergeCell ref="AB34:AB35"/>
    <mergeCell ref="A36:A37"/>
    <mergeCell ref="B36:B37"/>
    <mergeCell ref="K36:K37"/>
    <mergeCell ref="M36:M37"/>
    <mergeCell ref="N36:N37"/>
    <mergeCell ref="O36:P36"/>
    <mergeCell ref="Q36:Q37"/>
    <mergeCell ref="R36:R37"/>
    <mergeCell ref="AA36:AA37"/>
    <mergeCell ref="AB36:AB37"/>
    <mergeCell ref="A34:A35"/>
    <mergeCell ref="B34:B35"/>
    <mergeCell ref="K34:K35"/>
    <mergeCell ref="M34:M35"/>
    <mergeCell ref="N34:N35"/>
    <mergeCell ref="O34:P34"/>
    <mergeCell ref="Q34:Q35"/>
    <mergeCell ref="R34:R35"/>
    <mergeCell ref="AA34:AA35"/>
    <mergeCell ref="AB40:AB41"/>
    <mergeCell ref="Q38:Q39"/>
    <mergeCell ref="R38:R39"/>
    <mergeCell ref="AA38:AA39"/>
    <mergeCell ref="AB38:AB39"/>
    <mergeCell ref="A40:A41"/>
    <mergeCell ref="B40:B41"/>
    <mergeCell ref="K40:K41"/>
    <mergeCell ref="M40:M41"/>
    <mergeCell ref="N40:N41"/>
    <mergeCell ref="O40:P40"/>
    <mergeCell ref="A38:A39"/>
    <mergeCell ref="B38:B39"/>
    <mergeCell ref="K38:K39"/>
    <mergeCell ref="M38:M39"/>
    <mergeCell ref="N38:N39"/>
    <mergeCell ref="O38:P38"/>
    <mergeCell ref="Q40:Q41"/>
    <mergeCell ref="R40:R41"/>
    <mergeCell ref="AA40:AA41"/>
  </mergeCells>
  <phoneticPr fontId="1"/>
  <conditionalFormatting sqref="Q1:Q1048576">
    <cfRule type="cellIs" dxfId="25" priority="1" stopIfTrue="1" operator="equal">
      <formula>"入力ミス"</formula>
    </cfRule>
  </conditionalFormatting>
  <printOptions horizontalCentered="1" verticalCentered="1"/>
  <pageMargins left="0" right="0" top="0.82677165354330717" bottom="0" header="0.31496062992125984" footer="0"/>
  <pageSetup paperSize="9" scale="70" orientation="landscape" cellComments="asDisplayed" horizontalDpi="300" verticalDpi="300" r:id="rId1"/>
  <headerFooter alignWithMargins="0">
    <oddFooter>&amp;R(別紙　１)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V28"/>
  <sheetViews>
    <sheetView tabSelected="1" zoomScaleNormal="100" workbookViewId="0">
      <selection activeCell="N10" sqref="N10"/>
    </sheetView>
  </sheetViews>
  <sheetFormatPr defaultRowHeight="13.5" x14ac:dyDescent="0.15"/>
  <cols>
    <col min="1" max="1" width="3.375" bestFit="1" customWidth="1"/>
    <col min="2" max="2" width="11.25" bestFit="1" customWidth="1"/>
    <col min="3" max="3" width="2.25" customWidth="1"/>
    <col min="4" max="4" width="12.375" bestFit="1" customWidth="1"/>
    <col min="5" max="5" width="2.25" customWidth="1"/>
    <col min="6" max="6" width="12.375" bestFit="1" customWidth="1"/>
    <col min="7" max="7" width="7" customWidth="1"/>
    <col min="8" max="8" width="12.375" bestFit="1" customWidth="1"/>
    <col min="9" max="9" width="2.25" customWidth="1"/>
    <col min="10" max="10" width="12.375" bestFit="1" customWidth="1"/>
    <col min="11" max="11" width="2.25" customWidth="1"/>
    <col min="12" max="12" width="12.375" bestFit="1" customWidth="1"/>
    <col min="13" max="13" width="2.25" customWidth="1"/>
    <col min="14" max="14" width="12.625" customWidth="1"/>
    <col min="15" max="15" width="2.25" customWidth="1"/>
    <col min="16" max="16" width="12.25" customWidth="1"/>
    <col min="17" max="17" width="2.25" customWidth="1"/>
    <col min="18" max="18" width="12.375" bestFit="1" customWidth="1"/>
    <col min="19" max="19" width="2.25" customWidth="1"/>
    <col min="20" max="20" width="12.375" customWidth="1"/>
    <col min="21" max="21" width="2.25" customWidth="1"/>
    <col min="22" max="22" width="12.375" bestFit="1" customWidth="1"/>
  </cols>
  <sheetData>
    <row r="1" spans="1:22" ht="18.75" x14ac:dyDescent="0.15">
      <c r="N1" s="49"/>
      <c r="O1" s="49"/>
      <c r="P1" s="49"/>
      <c r="Q1" s="49"/>
      <c r="R1" s="49"/>
    </row>
    <row r="2" spans="1:22" ht="18.75" customHeight="1" x14ac:dyDescent="0.15">
      <c r="A2" s="218" t="s">
        <v>68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</row>
    <row r="3" spans="1:22" ht="22.5" customHeight="1" x14ac:dyDescent="0.15">
      <c r="A3" s="218"/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R3" s="38" t="s">
        <v>71</v>
      </c>
    </row>
    <row r="4" spans="1:22" ht="22.5" customHeight="1" x14ac:dyDescent="0.15">
      <c r="A4" s="50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219" t="s">
        <v>52</v>
      </c>
      <c r="S4" s="219"/>
      <c r="T4" s="220"/>
      <c r="U4" s="220"/>
      <c r="V4" s="220"/>
    </row>
    <row r="5" spans="1:22" ht="22.5" customHeight="1" x14ac:dyDescent="0.15">
      <c r="A5" s="50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38" t="s">
        <v>72</v>
      </c>
      <c r="S5" s="51"/>
      <c r="T5" s="52"/>
      <c r="U5" s="52"/>
      <c r="V5" s="52"/>
    </row>
    <row r="6" spans="1:22" ht="14.25" x14ac:dyDescent="0.15">
      <c r="B6" s="86" t="s">
        <v>69</v>
      </c>
    </row>
    <row r="7" spans="1:22" ht="28.5" customHeight="1" x14ac:dyDescent="0.15">
      <c r="A7" s="53"/>
      <c r="B7" s="87" t="s">
        <v>28</v>
      </c>
      <c r="C7" s="53"/>
      <c r="D7" s="87" t="s">
        <v>29</v>
      </c>
      <c r="E7" s="53"/>
      <c r="F7" s="87" t="s">
        <v>30</v>
      </c>
      <c r="G7" s="54"/>
      <c r="H7" s="88" t="s">
        <v>31</v>
      </c>
      <c r="I7" s="55"/>
      <c r="J7" s="87" t="s">
        <v>32</v>
      </c>
      <c r="K7" s="53"/>
      <c r="L7" s="87" t="s">
        <v>33</v>
      </c>
      <c r="M7" s="53"/>
      <c r="N7" s="87" t="s">
        <v>34</v>
      </c>
      <c r="O7" s="53"/>
      <c r="P7" s="87" t="s">
        <v>35</v>
      </c>
      <c r="Q7" s="53"/>
      <c r="R7" s="87" t="s">
        <v>36</v>
      </c>
      <c r="S7" s="53"/>
      <c r="T7" s="87" t="s">
        <v>37</v>
      </c>
      <c r="U7" s="53"/>
      <c r="V7" s="87" t="s">
        <v>38</v>
      </c>
    </row>
    <row r="8" spans="1:22" ht="27" customHeight="1" x14ac:dyDescent="0.15">
      <c r="A8" s="89" t="s">
        <v>7</v>
      </c>
      <c r="B8" s="90"/>
      <c r="C8" s="90"/>
      <c r="D8" s="90"/>
      <c r="E8" s="90"/>
      <c r="F8" s="90"/>
      <c r="G8" s="91"/>
      <c r="H8" s="90"/>
      <c r="I8" s="91"/>
      <c r="J8" s="90"/>
      <c r="K8" s="92"/>
      <c r="L8" s="90"/>
      <c r="M8" s="91"/>
      <c r="N8" s="90"/>
      <c r="O8" s="91"/>
      <c r="P8" s="90"/>
      <c r="Q8" s="91"/>
      <c r="R8" s="90"/>
      <c r="S8" s="91"/>
      <c r="T8" s="90"/>
      <c r="U8" s="91"/>
      <c r="V8" s="90"/>
    </row>
    <row r="9" spans="1:22" ht="27" customHeight="1" x14ac:dyDescent="0.15">
      <c r="A9" s="89" t="s">
        <v>21</v>
      </c>
      <c r="B9" s="90"/>
      <c r="C9" s="91"/>
      <c r="D9" s="90"/>
      <c r="E9" s="91"/>
      <c r="F9" s="90"/>
      <c r="G9" s="91"/>
      <c r="H9" s="90"/>
      <c r="I9" s="90"/>
      <c r="J9" s="90"/>
      <c r="K9" s="90"/>
      <c r="L9" s="90"/>
      <c r="M9" s="93"/>
      <c r="N9" s="90"/>
      <c r="O9" s="91"/>
      <c r="P9" s="90"/>
      <c r="Q9" s="91"/>
      <c r="R9" s="90"/>
      <c r="S9" s="91"/>
      <c r="T9" s="90"/>
      <c r="U9" s="91"/>
      <c r="V9" s="90"/>
    </row>
    <row r="10" spans="1:22" ht="27" customHeight="1" x14ac:dyDescent="0.15">
      <c r="A10" s="89" t="s">
        <v>22</v>
      </c>
      <c r="B10" s="90"/>
      <c r="C10" s="90"/>
      <c r="D10" s="90"/>
      <c r="E10" s="90"/>
      <c r="F10" s="90"/>
      <c r="G10" s="91"/>
      <c r="H10" s="90"/>
      <c r="I10" s="91"/>
      <c r="J10" s="90"/>
      <c r="K10" s="91"/>
      <c r="L10" s="91"/>
      <c r="M10" s="90"/>
      <c r="N10" s="90"/>
      <c r="O10" s="91"/>
      <c r="P10" s="90"/>
      <c r="Q10" s="91"/>
      <c r="R10" s="90"/>
      <c r="S10" s="91"/>
      <c r="T10" s="90"/>
      <c r="U10" s="91"/>
      <c r="V10" s="90"/>
    </row>
    <row r="11" spans="1:22" ht="27" customHeight="1" x14ac:dyDescent="0.15">
      <c r="A11" s="89" t="s">
        <v>23</v>
      </c>
      <c r="B11" s="90"/>
      <c r="C11" s="90"/>
      <c r="D11" s="90"/>
      <c r="E11" s="90"/>
      <c r="F11" s="90"/>
      <c r="G11" s="91"/>
      <c r="H11" s="90"/>
      <c r="I11" s="90"/>
      <c r="J11" s="90"/>
      <c r="K11" s="91"/>
      <c r="L11" s="91"/>
      <c r="M11" s="91"/>
      <c r="N11" s="90"/>
      <c r="O11" s="91"/>
      <c r="P11" s="90"/>
      <c r="Q11" s="91"/>
      <c r="R11" s="90"/>
      <c r="S11" s="91"/>
      <c r="T11" s="90"/>
      <c r="U11" s="91"/>
      <c r="V11" s="90"/>
    </row>
    <row r="12" spans="1:22" ht="27" customHeight="1" x14ac:dyDescent="0.15">
      <c r="A12" s="89" t="s">
        <v>3</v>
      </c>
      <c r="B12" s="90"/>
      <c r="C12" s="90"/>
      <c r="D12" s="90"/>
      <c r="E12" s="90"/>
      <c r="F12" s="90"/>
      <c r="G12" s="91"/>
      <c r="H12" s="90"/>
      <c r="I12" s="91"/>
      <c r="J12" s="90"/>
      <c r="K12" s="91"/>
      <c r="L12" s="90"/>
      <c r="M12" s="91"/>
      <c r="N12" s="90"/>
      <c r="O12" s="91"/>
      <c r="P12" s="90"/>
      <c r="Q12" s="91"/>
      <c r="R12" s="90"/>
      <c r="S12" s="91"/>
      <c r="T12" s="90"/>
      <c r="U12" s="91"/>
      <c r="V12" s="90"/>
    </row>
    <row r="13" spans="1:22" x14ac:dyDescent="0.15">
      <c r="A13" s="52"/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</row>
    <row r="14" spans="1:22" ht="14.25" x14ac:dyDescent="0.15">
      <c r="A14" s="52"/>
      <c r="B14" s="95" t="s">
        <v>70</v>
      </c>
      <c r="C14" s="96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</row>
    <row r="15" spans="1:22" ht="28.5" customHeight="1" x14ac:dyDescent="0.15">
      <c r="A15" s="53"/>
      <c r="B15" s="93" t="s">
        <v>39</v>
      </c>
      <c r="C15" s="91"/>
      <c r="D15" s="93" t="s">
        <v>40</v>
      </c>
      <c r="E15" s="91"/>
      <c r="F15" s="93" t="s">
        <v>41</v>
      </c>
      <c r="G15" s="97"/>
      <c r="H15" s="98" t="s">
        <v>42</v>
      </c>
      <c r="I15" s="99"/>
      <c r="J15" s="93" t="s">
        <v>43</v>
      </c>
      <c r="K15" s="91"/>
      <c r="L15" s="93" t="s">
        <v>44</v>
      </c>
      <c r="M15" s="91"/>
      <c r="N15" s="93" t="s">
        <v>45</v>
      </c>
      <c r="O15" s="91"/>
      <c r="P15" s="93" t="s">
        <v>46</v>
      </c>
      <c r="Q15" s="91"/>
      <c r="R15" s="93" t="s">
        <v>47</v>
      </c>
      <c r="S15" s="91"/>
      <c r="T15" s="93" t="s">
        <v>48</v>
      </c>
      <c r="U15" s="91"/>
      <c r="V15" s="93" t="s">
        <v>49</v>
      </c>
    </row>
    <row r="16" spans="1:22" ht="27" customHeight="1" x14ac:dyDescent="0.15">
      <c r="A16" s="89" t="s">
        <v>7</v>
      </c>
      <c r="B16" s="90"/>
      <c r="C16" s="90"/>
      <c r="D16" s="90"/>
      <c r="E16" s="90"/>
      <c r="F16" s="90"/>
      <c r="G16" s="91"/>
      <c r="H16" s="90"/>
      <c r="I16" s="91"/>
      <c r="J16" s="90"/>
      <c r="K16" s="92"/>
      <c r="L16" s="90"/>
      <c r="M16" s="90"/>
      <c r="N16" s="90"/>
      <c r="O16" s="91"/>
      <c r="P16" s="90"/>
      <c r="Q16" s="91"/>
      <c r="R16" s="90"/>
      <c r="S16" s="91"/>
      <c r="T16" s="90"/>
      <c r="U16" s="91"/>
      <c r="V16" s="90"/>
    </row>
    <row r="17" spans="1:22" ht="27" customHeight="1" x14ac:dyDescent="0.15">
      <c r="A17" s="89" t="s">
        <v>21</v>
      </c>
      <c r="B17" s="90"/>
      <c r="C17" s="90"/>
      <c r="D17" s="90"/>
      <c r="E17" s="90"/>
      <c r="F17" s="90"/>
      <c r="G17" s="91"/>
      <c r="H17" s="90"/>
      <c r="I17" s="90"/>
      <c r="J17" s="90"/>
      <c r="K17" s="90"/>
      <c r="L17" s="90"/>
      <c r="M17" s="90"/>
      <c r="N17" s="90"/>
      <c r="O17" s="91"/>
      <c r="P17" s="90"/>
      <c r="Q17" s="91"/>
      <c r="R17" s="90"/>
      <c r="S17" s="91"/>
      <c r="T17" s="90"/>
      <c r="U17" s="91"/>
      <c r="V17" s="90"/>
    </row>
    <row r="18" spans="1:22" ht="27" customHeight="1" x14ac:dyDescent="0.15">
      <c r="A18" s="89" t="s">
        <v>22</v>
      </c>
      <c r="B18" s="90"/>
      <c r="C18" s="91"/>
      <c r="D18" s="90"/>
      <c r="E18" s="92"/>
      <c r="F18" s="90"/>
      <c r="G18" s="91"/>
      <c r="H18" s="90"/>
      <c r="I18" s="91"/>
      <c r="J18" s="90"/>
      <c r="K18" s="91"/>
      <c r="L18" s="91"/>
      <c r="M18" s="91"/>
      <c r="N18" s="90"/>
      <c r="O18" s="91"/>
      <c r="P18" s="90"/>
      <c r="Q18" s="91"/>
      <c r="R18" s="90"/>
      <c r="S18" s="91"/>
      <c r="T18" s="90"/>
      <c r="U18" s="91"/>
      <c r="V18" s="90"/>
    </row>
    <row r="19" spans="1:22" ht="27" customHeight="1" x14ac:dyDescent="0.15">
      <c r="A19" s="89" t="s">
        <v>23</v>
      </c>
      <c r="B19" s="90"/>
      <c r="C19" s="91"/>
      <c r="D19" s="90"/>
      <c r="E19" s="91"/>
      <c r="F19" s="90"/>
      <c r="G19" s="91"/>
      <c r="H19" s="90"/>
      <c r="I19" s="91"/>
      <c r="J19" s="90"/>
      <c r="K19" s="90"/>
      <c r="L19" s="90"/>
      <c r="M19" s="91"/>
      <c r="N19" s="90"/>
      <c r="O19" s="91"/>
      <c r="P19" s="90"/>
      <c r="Q19" s="91"/>
      <c r="R19" s="90"/>
      <c r="S19" s="91"/>
      <c r="T19" s="90"/>
      <c r="U19" s="91"/>
      <c r="V19" s="90"/>
    </row>
    <row r="20" spans="1:22" ht="27" customHeight="1" x14ac:dyDescent="0.15">
      <c r="A20" s="89" t="s">
        <v>3</v>
      </c>
      <c r="B20" s="90"/>
      <c r="C20" s="90"/>
      <c r="D20" s="90"/>
      <c r="E20" s="90"/>
      <c r="F20" s="90"/>
      <c r="G20" s="91"/>
      <c r="H20" s="90"/>
      <c r="I20" s="91"/>
      <c r="J20" s="90"/>
      <c r="K20" s="91"/>
      <c r="L20" s="90"/>
      <c r="M20" s="91"/>
      <c r="N20" s="90"/>
      <c r="O20" s="91"/>
      <c r="P20" s="90"/>
      <c r="Q20" s="91"/>
      <c r="R20" s="90"/>
      <c r="S20" s="91"/>
      <c r="T20" s="90"/>
      <c r="U20" s="91"/>
      <c r="V20" s="90"/>
    </row>
    <row r="23" spans="1:22" ht="14.25" thickBot="1" x14ac:dyDescent="0.2">
      <c r="B23" s="56"/>
    </row>
    <row r="24" spans="1:22" ht="24.95" customHeight="1" thickBot="1" x14ac:dyDescent="0.2">
      <c r="A24" s="8"/>
      <c r="B24" s="225" t="s">
        <v>14</v>
      </c>
      <c r="C24" s="226"/>
      <c r="D24" s="226"/>
      <c r="E24" s="226"/>
      <c r="F24" s="226"/>
      <c r="G24" s="226"/>
      <c r="H24" s="226"/>
      <c r="I24" s="226"/>
      <c r="J24" s="226"/>
      <c r="K24" s="226"/>
      <c r="L24" s="227"/>
      <c r="N24" s="224"/>
      <c r="O24" s="224"/>
      <c r="P24" s="224"/>
      <c r="Q24" s="224"/>
      <c r="R24" s="224"/>
      <c r="S24" s="224"/>
      <c r="T24" s="224"/>
      <c r="U24" s="224"/>
      <c r="V24" s="224"/>
    </row>
    <row r="25" spans="1:22" ht="35.1" customHeight="1" x14ac:dyDescent="0.15">
      <c r="B25" s="231" t="s">
        <v>66</v>
      </c>
      <c r="C25" s="232"/>
      <c r="D25" s="232"/>
      <c r="E25" s="232"/>
      <c r="F25" s="232"/>
      <c r="G25" s="232"/>
      <c r="H25" s="232"/>
      <c r="I25" s="232"/>
      <c r="J25" s="232"/>
      <c r="K25" s="232"/>
      <c r="L25" s="233"/>
      <c r="N25" s="224"/>
      <c r="O25" s="224"/>
      <c r="P25" s="224"/>
      <c r="Q25" s="224"/>
      <c r="R25" s="224"/>
      <c r="S25" s="224"/>
      <c r="T25" s="224"/>
      <c r="U25" s="224"/>
      <c r="V25" s="224"/>
    </row>
    <row r="26" spans="1:22" ht="35.1" customHeight="1" x14ac:dyDescent="0.15">
      <c r="B26" s="228"/>
      <c r="C26" s="229"/>
      <c r="D26" s="229"/>
      <c r="E26" s="229"/>
      <c r="F26" s="229"/>
      <c r="G26" s="229"/>
      <c r="H26" s="229"/>
      <c r="I26" s="229"/>
      <c r="J26" s="229"/>
      <c r="K26" s="229"/>
      <c r="L26" s="230"/>
      <c r="N26" s="224"/>
      <c r="O26" s="224"/>
      <c r="P26" s="224"/>
      <c r="Q26" s="224"/>
      <c r="R26" s="224"/>
      <c r="S26" s="224"/>
      <c r="T26" s="224"/>
      <c r="U26" s="224"/>
      <c r="V26" s="224"/>
    </row>
    <row r="27" spans="1:22" ht="35.1" customHeight="1" x14ac:dyDescent="0.15">
      <c r="B27" s="228"/>
      <c r="C27" s="229"/>
      <c r="D27" s="229"/>
      <c r="E27" s="229"/>
      <c r="F27" s="229"/>
      <c r="G27" s="229"/>
      <c r="H27" s="229"/>
      <c r="I27" s="229"/>
      <c r="J27" s="229"/>
      <c r="K27" s="229"/>
      <c r="L27" s="230"/>
      <c r="N27" s="224"/>
      <c r="O27" s="224"/>
      <c r="P27" s="224"/>
      <c r="Q27" s="224"/>
      <c r="R27" s="224"/>
      <c r="S27" s="224"/>
      <c r="T27" s="224"/>
      <c r="U27" s="224"/>
      <c r="V27" s="224"/>
    </row>
    <row r="28" spans="1:22" ht="35.1" customHeight="1" thickBot="1" x14ac:dyDescent="0.2">
      <c r="B28" s="221"/>
      <c r="C28" s="222"/>
      <c r="D28" s="222"/>
      <c r="E28" s="222"/>
      <c r="F28" s="222"/>
      <c r="G28" s="222"/>
      <c r="H28" s="222"/>
      <c r="I28" s="222"/>
      <c r="J28" s="222"/>
      <c r="K28" s="222"/>
      <c r="L28" s="223"/>
      <c r="N28" s="224"/>
      <c r="O28" s="224"/>
      <c r="P28" s="224"/>
      <c r="Q28" s="224"/>
      <c r="R28" s="224"/>
      <c r="S28" s="224"/>
      <c r="T28" s="224"/>
      <c r="U28" s="224"/>
      <c r="V28" s="224"/>
    </row>
  </sheetData>
  <mergeCells count="13">
    <mergeCell ref="A2:V2"/>
    <mergeCell ref="A3:M3"/>
    <mergeCell ref="R4:V4"/>
    <mergeCell ref="B28:L28"/>
    <mergeCell ref="N28:V28"/>
    <mergeCell ref="N24:V24"/>
    <mergeCell ref="B24:L24"/>
    <mergeCell ref="B27:L27"/>
    <mergeCell ref="N27:V27"/>
    <mergeCell ref="B26:L26"/>
    <mergeCell ref="N26:V26"/>
    <mergeCell ref="B25:L25"/>
    <mergeCell ref="N25:V25"/>
  </mergeCells>
  <phoneticPr fontId="1"/>
  <printOptions horizontalCentered="1" verticalCentered="1"/>
  <pageMargins left="0.39370078740157483" right="0.19685039370078741" top="0.78740157480314965" bottom="0.19685039370078741" header="0.51181102362204722" footer="0.51181102362204722"/>
  <pageSetup paperSize="9" scale="85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54"/>
  <sheetViews>
    <sheetView zoomScaleNormal="100" workbookViewId="0">
      <selection activeCell="P4" sqref="P4:P6"/>
    </sheetView>
  </sheetViews>
  <sheetFormatPr defaultRowHeight="13.5" x14ac:dyDescent="0.15"/>
  <cols>
    <col min="1" max="2" width="5.125" style="1" customWidth="1"/>
    <col min="3" max="10" width="6.75" style="1" customWidth="1"/>
    <col min="11" max="11" width="17.375" style="1" customWidth="1"/>
    <col min="12" max="12" width="8.875" style="1" customWidth="1"/>
    <col min="13" max="14" width="6.75" style="1" customWidth="1"/>
    <col min="15" max="15" width="8.5" style="1" bestFit="1" customWidth="1"/>
    <col min="16" max="16" width="35.875" style="1" customWidth="1"/>
    <col min="17" max="17" width="9" style="1"/>
    <col min="18" max="18" width="25" style="1" customWidth="1"/>
    <col min="19" max="20" width="9" style="1"/>
    <col min="21" max="24" width="3.5" style="1" customWidth="1"/>
    <col min="25" max="28" width="4.5" style="1" customWidth="1"/>
    <col min="29" max="16384" width="9" style="1"/>
  </cols>
  <sheetData>
    <row r="1" spans="1:28" ht="30" customHeight="1" thickBot="1" x14ac:dyDescent="0.2">
      <c r="A1" s="194" t="s">
        <v>27</v>
      </c>
      <c r="B1" s="195"/>
      <c r="C1" s="194" t="str">
        <f>IF(Q10=0,"",""&amp;DBCS(SUM(Q10:Q53)))</f>
        <v>０</v>
      </c>
      <c r="D1" s="196"/>
      <c r="E1" s="48" t="s">
        <v>20</v>
      </c>
      <c r="F1" s="197" t="s">
        <v>24</v>
      </c>
      <c r="G1" s="197"/>
      <c r="H1" s="248" t="str">
        <f>DBCS(SUM(Q10:Q55)+SUM('8月分'!Q10:Q55)+SUM('9月分'!Q10:Q55)+SUM('10月分'!Q10:Q55)+SUM('11月分'!Q10:Q55)+SUM('12月分'!Q10:Q55)+SUM('1月分'!Q10:Q55))</f>
        <v>０</v>
      </c>
      <c r="I1" s="249"/>
      <c r="M1" s="200" t="s">
        <v>51</v>
      </c>
      <c r="N1" s="201"/>
      <c r="O1" s="201"/>
      <c r="P1" s="201"/>
      <c r="Q1" s="201"/>
      <c r="R1" s="201"/>
    </row>
    <row r="2" spans="1:28" ht="10.15" customHeight="1" x14ac:dyDescent="0.15">
      <c r="A2" s="202" t="s">
        <v>18</v>
      </c>
      <c r="B2" s="203"/>
      <c r="C2" s="203"/>
      <c r="D2" s="250"/>
      <c r="E2" s="251"/>
      <c r="F2" s="252"/>
      <c r="G2" s="210" t="s">
        <v>60</v>
      </c>
      <c r="H2" s="211"/>
      <c r="I2" s="212"/>
      <c r="M2" s="11"/>
      <c r="N2" s="8"/>
      <c r="O2" s="8"/>
      <c r="P2" s="8"/>
      <c r="Q2" s="213" t="str">
        <f>IF(G3=0,"",G3&amp;"　　　　")</f>
        <v/>
      </c>
      <c r="R2" s="213"/>
    </row>
    <row r="3" spans="1:28" ht="22.9" customHeight="1" x14ac:dyDescent="0.15">
      <c r="A3" s="159"/>
      <c r="B3" s="238"/>
      <c r="C3" s="238"/>
      <c r="D3" s="253"/>
      <c r="E3" s="254"/>
      <c r="F3" s="255"/>
      <c r="G3" s="256"/>
      <c r="H3" s="257"/>
      <c r="I3" s="258"/>
      <c r="M3" s="6"/>
      <c r="N3" s="6"/>
      <c r="O3" s="6"/>
      <c r="P3" s="80" t="str">
        <f>IF(D4=0,"( 学番　　　　　)","( 学番　"&amp;D4&amp;" "&amp;"）")</f>
        <v>( 学番　　　　　)</v>
      </c>
      <c r="Q3" s="217" t="str">
        <f>IF(D2=0,"","氏名　　"&amp;D2&amp;"　　　　"              )</f>
        <v/>
      </c>
      <c r="R3" s="217"/>
      <c r="S3" s="2"/>
    </row>
    <row r="4" spans="1:28" ht="21" customHeight="1" x14ac:dyDescent="0.15">
      <c r="A4" s="188" t="s">
        <v>25</v>
      </c>
      <c r="B4" s="189"/>
      <c r="C4" s="189"/>
      <c r="D4" s="190"/>
      <c r="E4" s="191"/>
      <c r="F4" s="191"/>
      <c r="G4" s="191"/>
      <c r="H4" s="191"/>
      <c r="I4" s="192"/>
      <c r="J4" s="13"/>
      <c r="K4" s="13"/>
      <c r="M4" s="6"/>
      <c r="N4" s="6"/>
      <c r="O4" s="6"/>
      <c r="P4" s="193" t="s">
        <v>2</v>
      </c>
      <c r="Q4" s="158">
        <f>D5</f>
        <v>0</v>
      </c>
      <c r="R4" s="158"/>
      <c r="U4" s="13"/>
      <c r="V4" s="13"/>
      <c r="W4" s="13"/>
      <c r="X4" s="13"/>
    </row>
    <row r="5" spans="1:28" ht="21" customHeight="1" thickBot="1" x14ac:dyDescent="0.2">
      <c r="A5" s="159" t="s">
        <v>2</v>
      </c>
      <c r="B5" s="238"/>
      <c r="C5" s="238"/>
      <c r="D5" s="239"/>
      <c r="E5" s="240"/>
      <c r="F5" s="240"/>
      <c r="G5" s="240"/>
      <c r="H5" s="240"/>
      <c r="I5" s="241"/>
      <c r="J5" s="13"/>
      <c r="K5" s="13"/>
      <c r="M5" s="6"/>
      <c r="N5" s="6"/>
      <c r="O5" s="6"/>
      <c r="P5" s="193"/>
      <c r="Q5" s="158"/>
      <c r="R5" s="158"/>
      <c r="U5" s="13"/>
      <c r="V5" s="13"/>
      <c r="W5" s="13"/>
      <c r="X5" s="13"/>
    </row>
    <row r="6" spans="1:28" ht="14.25" customHeight="1" thickBot="1" x14ac:dyDescent="0.2">
      <c r="A6" s="167">
        <v>7</v>
      </c>
      <c r="B6" s="168" t="s">
        <v>7</v>
      </c>
      <c r="C6" s="81"/>
      <c r="D6" s="242"/>
      <c r="E6" s="243"/>
      <c r="F6" s="243"/>
      <c r="G6" s="243"/>
      <c r="H6" s="243"/>
      <c r="I6" s="244"/>
      <c r="J6" s="7"/>
      <c r="K6" s="7"/>
      <c r="N6" s="12">
        <f>IF(A6=0,"",+A6)</f>
        <v>7</v>
      </c>
      <c r="O6" s="1" t="s">
        <v>7</v>
      </c>
      <c r="P6" s="193"/>
      <c r="Q6" s="158"/>
      <c r="R6" s="158"/>
      <c r="U6" s="7"/>
      <c r="V6" s="7"/>
      <c r="W6" s="7"/>
      <c r="X6" s="7"/>
      <c r="Y6" s="7"/>
      <c r="Z6" s="7"/>
      <c r="AA6" s="7"/>
      <c r="AB6" s="7"/>
    </row>
    <row r="7" spans="1:28" ht="10.15" customHeight="1" thickBot="1" x14ac:dyDescent="0.2">
      <c r="A7" s="142"/>
      <c r="B7" s="169"/>
      <c r="C7" s="7"/>
      <c r="D7" s="7"/>
      <c r="E7" s="7"/>
      <c r="F7" s="7"/>
      <c r="G7" s="7"/>
      <c r="H7" s="7"/>
      <c r="I7" s="7"/>
      <c r="J7" s="7"/>
      <c r="K7" s="7"/>
      <c r="U7" s="7"/>
      <c r="V7" s="7"/>
      <c r="W7" s="7"/>
      <c r="X7" s="7"/>
      <c r="Y7" s="7"/>
      <c r="Z7" s="7"/>
      <c r="AA7" s="7"/>
      <c r="AB7" s="7"/>
    </row>
    <row r="8" spans="1:28" ht="15" customHeight="1" x14ac:dyDescent="0.15">
      <c r="A8" s="178" t="s">
        <v>8</v>
      </c>
      <c r="B8" s="180" t="s">
        <v>1</v>
      </c>
      <c r="C8" s="181" t="s">
        <v>26</v>
      </c>
      <c r="D8" s="182"/>
      <c r="E8" s="182"/>
      <c r="F8" s="182"/>
      <c r="G8" s="247" t="s">
        <v>6</v>
      </c>
      <c r="H8" s="182"/>
      <c r="I8" s="182"/>
      <c r="J8" s="183"/>
      <c r="K8" s="184" t="s">
        <v>12</v>
      </c>
      <c r="M8" s="186" t="s">
        <v>0</v>
      </c>
      <c r="N8" s="170" t="s">
        <v>1</v>
      </c>
      <c r="O8" s="172" t="s">
        <v>4</v>
      </c>
      <c r="P8" s="173"/>
      <c r="Q8" s="172" t="s">
        <v>11</v>
      </c>
      <c r="R8" s="245" t="s">
        <v>13</v>
      </c>
    </row>
    <row r="9" spans="1:28" ht="15" customHeight="1" x14ac:dyDescent="0.15">
      <c r="A9" s="179"/>
      <c r="B9" s="169"/>
      <c r="C9" s="16" t="s">
        <v>9</v>
      </c>
      <c r="D9" s="17" t="s">
        <v>10</v>
      </c>
      <c r="E9" s="57" t="s">
        <v>9</v>
      </c>
      <c r="F9" s="17" t="s">
        <v>10</v>
      </c>
      <c r="G9" s="72" t="s">
        <v>9</v>
      </c>
      <c r="H9" s="18" t="s">
        <v>10</v>
      </c>
      <c r="I9" s="60" t="s">
        <v>9</v>
      </c>
      <c r="J9" s="19" t="s">
        <v>10</v>
      </c>
      <c r="K9" s="185"/>
      <c r="M9" s="187"/>
      <c r="N9" s="171"/>
      <c r="O9" s="174"/>
      <c r="P9" s="175"/>
      <c r="Q9" s="174"/>
      <c r="R9" s="246"/>
    </row>
    <row r="10" spans="1:28" ht="15" customHeight="1" x14ac:dyDescent="0.15">
      <c r="A10" s="130">
        <v>1</v>
      </c>
      <c r="B10" s="236" t="s">
        <v>64</v>
      </c>
      <c r="C10" s="20"/>
      <c r="D10" s="25"/>
      <c r="E10" s="58"/>
      <c r="F10" s="71"/>
      <c r="G10" s="33"/>
      <c r="H10" s="23"/>
      <c r="I10" s="61"/>
      <c r="J10" s="34"/>
      <c r="K10" s="234"/>
      <c r="M10" s="154">
        <f>IF(A10=0,"",A10)</f>
        <v>1</v>
      </c>
      <c r="N10" s="155" t="str">
        <f>IF(B10=0,"",B10)</f>
        <v>火</v>
      </c>
      <c r="O10" s="156" t="str">
        <f>IF(AND(Y10=0,Y11=0),"時　　　分　～　　時　　　分",IF(AND(Y10&gt;0,Y11=0,D10=0,F10=0),C10&amp;"時"&amp;D10&amp;"0分 ～ "&amp;E10&amp;"時"&amp;F10&amp;"0分",IF(AND(Y10&gt;0,Y11=0,D10&gt;0,F10&gt;0),C10&amp;"時"&amp;D10&amp;"分 ～ "&amp;E10&amp;"時"&amp;F10&amp;"分",IF(AND(Y10&gt;0,Y11&gt;0,D10=0,F10=0,D11=0,F11=0),C10&amp;"時"&amp;D10&amp;"0分～"&amp;E10&amp;"時"&amp;F10&amp;"0分、"&amp;C11&amp;"時"&amp;D11&amp;"0分～"&amp;E11&amp;"時"&amp;F11&amp;"0分",IF(AND(Y10&gt;0,Y11&gt;0,D10&gt;0,F10&gt;0,D11&gt;0,F11&gt;0),C10&amp;"時"&amp;D10&amp;"分～"&amp;E10&amp;"時"&amp;F10&amp;"分、"&amp;C11&amp;"時"&amp;D11&amp;"分～"&amp;E11&amp;"時"&amp;F11&amp;"分",IF(AND(Y10&gt;0,Y11&gt;0,D10&gt;0,F10&gt;0,D11=0,F11=0),C10&amp;"時"&amp;D10&amp;"分～"&amp;E10&amp;"時"&amp;F10&amp;"分、"&amp;C11&amp;"時"&amp;D11&amp;"0分～"&amp;E11&amp;"時"&amp;F11&amp;"0分",IF(AND(Y10&gt;0,Y11&gt;0,D10=0,F10=0,D11&gt;0,F11&gt;0),C10&amp;"時"&amp;D10&amp;"0分～"&amp;E10&amp;"時"&amp;F10&amp;"0分、"&amp;C11&amp;"時"&amp;D11&amp;"分～"&amp;E11&amp;"時"&amp;F11&amp;"分")))))))</f>
        <v>時　　　分　～　　時　　　分</v>
      </c>
      <c r="P10" s="157"/>
      <c r="Q10" s="150" t="str">
        <f>IF(AA10=0,"",IF(AA10&gt;8,"入力ミス",AA10))</f>
        <v/>
      </c>
      <c r="R10" s="151" t="str">
        <f>IF(K10=0,"",K10)</f>
        <v/>
      </c>
      <c r="U10" s="40">
        <f t="shared" ref="U10:U53" si="0">C10+(D10/60)</f>
        <v>0</v>
      </c>
      <c r="V10" s="41">
        <f t="shared" ref="V10:V53" si="1">E10+(F10/60)</f>
        <v>0</v>
      </c>
      <c r="W10" s="42">
        <f t="shared" ref="W10:W53" si="2">G10+(H10/60)</f>
        <v>0</v>
      </c>
      <c r="X10" s="42">
        <f t="shared" ref="X10:X53" si="3">I10+(J10/60)</f>
        <v>0</v>
      </c>
      <c r="Y10" s="43">
        <f>(V10-U10)-Z10-Z11</f>
        <v>0</v>
      </c>
      <c r="Z10" s="43">
        <f t="shared" ref="Z10:Z53" si="4">(X10-W10)</f>
        <v>0</v>
      </c>
      <c r="AA10" s="128">
        <f>SUM(Y10:Y11)</f>
        <v>0</v>
      </c>
      <c r="AB10" s="122">
        <f>SUM(Z10:Z11)</f>
        <v>0</v>
      </c>
    </row>
    <row r="11" spans="1:28" ht="15" customHeight="1" x14ac:dyDescent="0.15">
      <c r="A11" s="142"/>
      <c r="B11" s="236"/>
      <c r="C11" s="21"/>
      <c r="D11" s="26"/>
      <c r="E11" s="59"/>
      <c r="F11" s="26"/>
      <c r="G11" s="73"/>
      <c r="H11" s="62"/>
      <c r="I11" s="63"/>
      <c r="J11" s="64"/>
      <c r="K11" s="235"/>
      <c r="M11" s="137"/>
      <c r="N11" s="139"/>
      <c r="O11" s="10" t="str">
        <f>IF(AB10=0,"","休憩時間")</f>
        <v/>
      </c>
      <c r="P11" s="37" t="str">
        <f>IF(AND(Z10=0,Z11=0),"",IF(AND(Z10&gt;0,Z11=0,H10=0,J10=0),G10&amp;":"&amp;H10&amp;"0 ～ "&amp;I10&amp;":"&amp;J10&amp;"0",IF(AND(Z10&gt;0,Z11=0,H10&gt;0,J10&gt;0),G10&amp;":"&amp;H10&amp;" ～ "&amp;I10&amp;":"&amp;J10,IF(AND(Z10&gt;0,Z11&gt;0,H10=0,J10=0,H11=0,J11=0),G10&amp;":"&amp;H10&amp;"0～"&amp;I10&amp;":"&amp;J10&amp;"0、"&amp;G11&amp;":"&amp;H11&amp;"0～"&amp;I11&amp;":"&amp;J11&amp;"0",IF(AND(Z10&gt;0,Z11&gt;0,H10&gt;0,J10&gt;0,H11&gt;0,J11&gt;0),G10&amp;":"&amp;H10&amp;"～"&amp;I10&amp;":"&amp;J10&amp;"、"&amp;G11&amp;":"&amp;H11&amp;"～"&amp;I11&amp;":"&amp;J11,IF(AND(Z10&gt;0,Z11&gt;0,H10&gt;0,J10&gt;0,H11=0,J11=0),G10&amp;":"&amp;H10&amp;"～"&amp;I10&amp;":"&amp;J10&amp;"、"&amp;G11&amp;":"&amp;H11&amp;"0～"&amp;I11&amp;":"&amp;J11&amp;"0",IF(AND(Z10&gt;0,Z11&gt;0,H10=0,J10=0,H11&gt;0,J11&gt;0),G10&amp;":"&amp;H10&amp;"0～"&amp;I10&amp;":"&amp;J10&amp;"0、"&amp;G11&amp;":"&amp;H11&amp;"～"&amp;I11&amp;":"&amp;J11)))))))</f>
        <v/>
      </c>
      <c r="Q11" s="125"/>
      <c r="R11" s="127"/>
      <c r="U11" s="44">
        <f t="shared" si="0"/>
        <v>0</v>
      </c>
      <c r="V11" s="45">
        <f t="shared" si="1"/>
        <v>0</v>
      </c>
      <c r="W11" s="46">
        <f t="shared" si="2"/>
        <v>0</v>
      </c>
      <c r="X11" s="46">
        <f t="shared" si="3"/>
        <v>0</v>
      </c>
      <c r="Y11" s="47">
        <f>(V11-U11)</f>
        <v>0</v>
      </c>
      <c r="Z11" s="47">
        <f t="shared" si="4"/>
        <v>0</v>
      </c>
      <c r="AA11" s="129"/>
      <c r="AB11" s="123"/>
    </row>
    <row r="12" spans="1:28" ht="15" customHeight="1" x14ac:dyDescent="0.15">
      <c r="A12" s="237">
        <v>2</v>
      </c>
      <c r="B12" s="236" t="s">
        <v>65</v>
      </c>
      <c r="C12" s="20"/>
      <c r="D12" s="25"/>
      <c r="E12" s="58"/>
      <c r="F12" s="71"/>
      <c r="G12" s="33"/>
      <c r="H12" s="23"/>
      <c r="I12" s="61"/>
      <c r="J12" s="34"/>
      <c r="K12" s="234"/>
      <c r="M12" s="145">
        <f>IF(A12=0,"",A12)</f>
        <v>2</v>
      </c>
      <c r="N12" s="146" t="str">
        <f>IF(B12=0,"",B12)</f>
        <v>水</v>
      </c>
      <c r="O12" s="140" t="str">
        <f>IF(AND(Y12=0,Y13=0),"時　　　分　～　　時　　　分",IF(AND(Y12&gt;0,Y13=0,D12=0,F12=0),C12&amp;"時"&amp;D12&amp;"0分 ～ "&amp;E12&amp;"時"&amp;F12&amp;"0分",IF(AND(Y12&gt;0,Y13=0,D12&gt;0,F12&gt;0),C12&amp;"時"&amp;D12&amp;"分 ～ "&amp;E12&amp;"時"&amp;F12&amp;"分",IF(AND(Y12&gt;0,Y13&gt;0,D12=0,F12=0,D13=0,F13=0),C12&amp;"時"&amp;D12&amp;"0分～"&amp;E12&amp;"時"&amp;F12&amp;"0分、"&amp;C13&amp;"時"&amp;D13&amp;"0分～"&amp;E13&amp;"時"&amp;F13&amp;"0分",IF(AND(Y12&gt;0,Y13&gt;0,D12&gt;0,F12&gt;0,D13&gt;0,F13&gt;0),C12&amp;"時"&amp;D12&amp;"分～"&amp;E12&amp;"時"&amp;F12&amp;"分、"&amp;C13&amp;"時"&amp;D13&amp;"分～"&amp;E13&amp;"時"&amp;F13&amp;"分",IF(AND(Y12&gt;0,Y13&gt;0,D12&gt;0,F12&gt;0,D13=0,F13=0),C12&amp;"時"&amp;D12&amp;"分～"&amp;E12&amp;"時"&amp;F12&amp;"分、"&amp;C13&amp;"時"&amp;D13&amp;"0分～"&amp;E13&amp;"時"&amp;F13&amp;"0分",IF(AND(Y12&gt;0,Y13&gt;0,D12=0,F12=0,D13&gt;0,F13&gt;0),C12&amp;"時"&amp;D12&amp;"0分～"&amp;E12&amp;"時"&amp;F12&amp;"0分、"&amp;C13&amp;"時"&amp;D13&amp;"分～"&amp;E13&amp;"時"&amp;F13&amp;"分")))))))</f>
        <v>時　　　分　～　　時　　　分</v>
      </c>
      <c r="P12" s="141"/>
      <c r="Q12" s="124" t="str">
        <f>IF(AA12=0,"",IF(AA12&gt;8,"入力ミス",AA12))</f>
        <v/>
      </c>
      <c r="R12" s="126" t="str">
        <f>IF(K12=0,"",K12)</f>
        <v/>
      </c>
      <c r="U12" s="40">
        <f t="shared" si="0"/>
        <v>0</v>
      </c>
      <c r="V12" s="41">
        <f t="shared" si="1"/>
        <v>0</v>
      </c>
      <c r="W12" s="42">
        <f t="shared" si="2"/>
        <v>0</v>
      </c>
      <c r="X12" s="42">
        <f t="shared" si="3"/>
        <v>0</v>
      </c>
      <c r="Y12" s="43">
        <f>(V12-U12)-Z12-Z13</f>
        <v>0</v>
      </c>
      <c r="Z12" s="43">
        <f t="shared" si="4"/>
        <v>0</v>
      </c>
      <c r="AA12" s="128">
        <f>SUM(Y12:Y13)</f>
        <v>0</v>
      </c>
      <c r="AB12" s="122">
        <f>SUM(Z12:Z13)</f>
        <v>0</v>
      </c>
    </row>
    <row r="13" spans="1:28" ht="15" customHeight="1" x14ac:dyDescent="0.15">
      <c r="A13" s="237"/>
      <c r="B13" s="236"/>
      <c r="C13" s="21"/>
      <c r="D13" s="26"/>
      <c r="E13" s="59"/>
      <c r="F13" s="26"/>
      <c r="G13" s="73"/>
      <c r="H13" s="62"/>
      <c r="I13" s="63"/>
      <c r="J13" s="64"/>
      <c r="K13" s="235"/>
      <c r="M13" s="136"/>
      <c r="N13" s="138"/>
      <c r="O13" s="10" t="str">
        <f>IF(AB12=0,"","休憩時間")</f>
        <v/>
      </c>
      <c r="P13" s="37" t="str">
        <f>IF(AND(Z12=0,Z13=0),"",IF(AND(Z12&gt;0,Z13=0,H12=0,J12=0),G12&amp;":"&amp;H12&amp;"0 ～ "&amp;I12&amp;":"&amp;J12&amp;"0",IF(AND(Z12&gt;0,Z13=0,H12&gt;0,J12&gt;0),G12&amp;":"&amp;H12&amp;" ～ "&amp;I12&amp;":"&amp;J12,IF(AND(Z12&gt;0,Z13&gt;0,H12=0,J12=0,H13=0,J13=0),G12&amp;":"&amp;H12&amp;"0～"&amp;I12&amp;":"&amp;J12&amp;"0、"&amp;G13&amp;":"&amp;H13&amp;"0～"&amp;I13&amp;":"&amp;J13&amp;"0",IF(AND(Z12&gt;0,Z13&gt;0,H12&gt;0,J12&gt;0,H13&gt;0,J13&gt;0),G12&amp;":"&amp;H12&amp;"～"&amp;I12&amp;":"&amp;J12&amp;"、"&amp;G13&amp;":"&amp;H13&amp;"～"&amp;I13&amp;":"&amp;J13,IF(AND(Z12&gt;0,Z13&gt;0,H12&gt;0,J12&gt;0,H13=0,J13=0),G12&amp;":"&amp;H12&amp;"～"&amp;I12&amp;":"&amp;J12&amp;"、"&amp;G13&amp;":"&amp;H13&amp;"0～"&amp;I13&amp;":"&amp;J13&amp;"0",IF(AND(Z12&gt;0,Z13&gt;0,H12=0,J12=0,H13&gt;0,J13&gt;0),G12&amp;":"&amp;H12&amp;"0～"&amp;I12&amp;":"&amp;J12&amp;"0、"&amp;G13&amp;":"&amp;H13&amp;"～"&amp;I13&amp;":"&amp;J13)))))))</f>
        <v/>
      </c>
      <c r="Q13" s="147"/>
      <c r="R13" s="127"/>
      <c r="U13" s="44">
        <f t="shared" si="0"/>
        <v>0</v>
      </c>
      <c r="V13" s="45">
        <f t="shared" si="1"/>
        <v>0</v>
      </c>
      <c r="W13" s="46">
        <f t="shared" si="2"/>
        <v>0</v>
      </c>
      <c r="X13" s="46">
        <f t="shared" si="3"/>
        <v>0</v>
      </c>
      <c r="Y13" s="47">
        <f>(V13-U13)</f>
        <v>0</v>
      </c>
      <c r="Z13" s="47">
        <f t="shared" si="4"/>
        <v>0</v>
      </c>
      <c r="AA13" s="129"/>
      <c r="AB13" s="123"/>
    </row>
    <row r="14" spans="1:28" ht="15" customHeight="1" x14ac:dyDescent="0.15">
      <c r="A14" s="237">
        <v>3</v>
      </c>
      <c r="B14" s="236" t="s">
        <v>63</v>
      </c>
      <c r="C14" s="20"/>
      <c r="D14" s="25"/>
      <c r="E14" s="58"/>
      <c r="F14" s="71"/>
      <c r="G14" s="33"/>
      <c r="H14" s="23"/>
      <c r="I14" s="61"/>
      <c r="J14" s="34"/>
      <c r="K14" s="234"/>
      <c r="M14" s="145">
        <f>IF(A14=0,"",A14)</f>
        <v>3</v>
      </c>
      <c r="N14" s="146" t="str">
        <f>IF(B14=0,"",B14)</f>
        <v>木</v>
      </c>
      <c r="O14" s="140" t="str">
        <f>IF(AND(Y14=0,Y15=0),"時　　　分　～　　時　　　分",IF(AND(Y14&gt;0,Y15=0,D14=0,F14=0),C14&amp;"時"&amp;D14&amp;"0分 ～ "&amp;E14&amp;"時"&amp;F14&amp;"0分",IF(AND(Y14&gt;0,Y15=0,D14&gt;0,F14&gt;0),C14&amp;"時"&amp;D14&amp;"分 ～ "&amp;E14&amp;"時"&amp;F14&amp;"分",IF(AND(Y14&gt;0,Y15&gt;0,D14=0,F14=0,D15=0,F15=0),C14&amp;"時"&amp;D14&amp;"0分～"&amp;E14&amp;"時"&amp;F14&amp;"0分、"&amp;C15&amp;"時"&amp;D15&amp;"0分～"&amp;E15&amp;"時"&amp;F15&amp;"0分",IF(AND(Y14&gt;0,Y15&gt;0,D14&gt;0,F14&gt;0,D15&gt;0,F15&gt;0),C14&amp;"時"&amp;D14&amp;"分～"&amp;E14&amp;"時"&amp;F14&amp;"分、"&amp;C15&amp;"時"&amp;D15&amp;"分～"&amp;E15&amp;"時"&amp;F15&amp;"分",IF(AND(Y14&gt;0,Y15&gt;0,D14&gt;0,F14&gt;0,D15=0,F15=0),C14&amp;"時"&amp;D14&amp;"分～"&amp;E14&amp;"時"&amp;F14&amp;"分、"&amp;C15&amp;"時"&amp;D15&amp;"0分～"&amp;E15&amp;"時"&amp;F15&amp;"0分",IF(AND(Y14&gt;0,Y15&gt;0,D14=0,F14=0,D15&gt;0,F15&gt;0),C14&amp;"時"&amp;D14&amp;"0分～"&amp;E14&amp;"時"&amp;F14&amp;"0分、"&amp;C15&amp;"時"&amp;D15&amp;"分～"&amp;E15&amp;"時"&amp;F15&amp;"分")))))))</f>
        <v>時　　　分　～　　時　　　分</v>
      </c>
      <c r="P14" s="141"/>
      <c r="Q14" s="124" t="str">
        <f>IF(AA14=0,"",IF(AA14&gt;8,"入力ミス",AA14))</f>
        <v/>
      </c>
      <c r="R14" s="126" t="str">
        <f>IF(K14=0,"",K14)</f>
        <v/>
      </c>
      <c r="U14" s="40">
        <f t="shared" si="0"/>
        <v>0</v>
      </c>
      <c r="V14" s="41">
        <f t="shared" si="1"/>
        <v>0</v>
      </c>
      <c r="W14" s="42">
        <f t="shared" si="2"/>
        <v>0</v>
      </c>
      <c r="X14" s="42">
        <f t="shared" si="3"/>
        <v>0</v>
      </c>
      <c r="Y14" s="43">
        <f>(V14-U14)-Z14-Z15</f>
        <v>0</v>
      </c>
      <c r="Z14" s="43">
        <f t="shared" si="4"/>
        <v>0</v>
      </c>
      <c r="AA14" s="128">
        <f>SUM(Y14:Y15)</f>
        <v>0</v>
      </c>
      <c r="AB14" s="122">
        <f>SUM(Z14:Z15)</f>
        <v>0</v>
      </c>
    </row>
    <row r="15" spans="1:28" ht="15" customHeight="1" x14ac:dyDescent="0.15">
      <c r="A15" s="237"/>
      <c r="B15" s="236"/>
      <c r="C15" s="21"/>
      <c r="D15" s="26"/>
      <c r="E15" s="59"/>
      <c r="F15" s="26"/>
      <c r="G15" s="73"/>
      <c r="H15" s="62"/>
      <c r="I15" s="63"/>
      <c r="J15" s="64"/>
      <c r="K15" s="235"/>
      <c r="M15" s="137"/>
      <c r="N15" s="139"/>
      <c r="O15" s="10" t="str">
        <f>IF(AB14=0,"","休憩時間")</f>
        <v/>
      </c>
      <c r="P15" s="37" t="str">
        <f>IF(AND(Z14=0,Z15=0),"",IF(AND(Z14&gt;0,Z15=0,H14=0,J14=0),G14&amp;":"&amp;H14&amp;"0 ～ "&amp;I14&amp;":"&amp;J14&amp;"0",IF(AND(Z14&gt;0,Z15=0,H14&gt;0,J14&gt;0),G14&amp;":"&amp;H14&amp;" ～ "&amp;I14&amp;":"&amp;J14,IF(AND(Z14&gt;0,Z15&gt;0,H14=0,J14=0,H15=0,J15=0),G14&amp;":"&amp;H14&amp;"0～"&amp;I14&amp;":"&amp;J14&amp;"0、"&amp;G15&amp;":"&amp;H15&amp;"0～"&amp;I15&amp;":"&amp;J15&amp;"0",IF(AND(Z14&gt;0,Z15&gt;0,H14&gt;0,J14&gt;0,H15&gt;0,J15&gt;0),G14&amp;":"&amp;H14&amp;"～"&amp;I14&amp;":"&amp;J14&amp;"、"&amp;G15&amp;":"&amp;H15&amp;"～"&amp;I15&amp;":"&amp;J15,IF(AND(Z14&gt;0,Z15&gt;0,H14&gt;0,J14&gt;0,H15=0,J15=0),G14&amp;":"&amp;H14&amp;"～"&amp;I14&amp;":"&amp;J14&amp;"、"&amp;G15&amp;":"&amp;H15&amp;"0～"&amp;I15&amp;":"&amp;J15&amp;"0",IF(AND(Z14&gt;0,Z15&gt;0,H14=0,J14=0,H15&gt;0,J15&gt;0),G14&amp;":"&amp;H14&amp;"0～"&amp;I14&amp;":"&amp;J14&amp;"0、"&amp;G15&amp;":"&amp;H15&amp;"～"&amp;I15&amp;":"&amp;J15)))))))</f>
        <v/>
      </c>
      <c r="Q15" s="125"/>
      <c r="R15" s="127"/>
      <c r="U15" s="44">
        <f t="shared" si="0"/>
        <v>0</v>
      </c>
      <c r="V15" s="45">
        <f t="shared" si="1"/>
        <v>0</v>
      </c>
      <c r="W15" s="46">
        <f t="shared" si="2"/>
        <v>0</v>
      </c>
      <c r="X15" s="46">
        <f t="shared" si="3"/>
        <v>0</v>
      </c>
      <c r="Y15" s="47">
        <f>(V15-U15)</f>
        <v>0</v>
      </c>
      <c r="Z15" s="47">
        <f t="shared" si="4"/>
        <v>0</v>
      </c>
      <c r="AA15" s="129"/>
      <c r="AB15" s="123"/>
    </row>
    <row r="16" spans="1:28" ht="15" customHeight="1" x14ac:dyDescent="0.15">
      <c r="A16" s="237">
        <v>4</v>
      </c>
      <c r="B16" s="236" t="s">
        <v>61</v>
      </c>
      <c r="C16" s="20"/>
      <c r="D16" s="25"/>
      <c r="E16" s="58"/>
      <c r="F16" s="71"/>
      <c r="G16" s="33"/>
      <c r="H16" s="23"/>
      <c r="I16" s="61"/>
      <c r="J16" s="34"/>
      <c r="K16" s="234"/>
      <c r="M16" s="136">
        <f>IF(A16=0,"",A16)</f>
        <v>4</v>
      </c>
      <c r="N16" s="138" t="str">
        <f>IF(B16=0,"",B16)</f>
        <v>金</v>
      </c>
      <c r="O16" s="140" t="str">
        <f>IF(AND(Y16=0,Y17=0),"時　　　分　～　　時　　　分",IF(AND(Y16&gt;0,Y17=0,D16=0,F16=0),C16&amp;"時"&amp;D16&amp;"0分 ～ "&amp;E16&amp;"時"&amp;F16&amp;"0分",IF(AND(Y16&gt;0,Y17=0,D16&gt;0,F16&gt;0),C16&amp;"時"&amp;D16&amp;"分 ～ "&amp;E16&amp;"時"&amp;F16&amp;"分",IF(AND(Y16&gt;0,Y17&gt;0,D16=0,F16=0,D17=0,F17=0),C16&amp;"時"&amp;D16&amp;"0分～"&amp;E16&amp;"時"&amp;F16&amp;"0分、"&amp;C17&amp;"時"&amp;D17&amp;"0分～"&amp;E17&amp;"時"&amp;F17&amp;"0分",IF(AND(Y16&gt;0,Y17&gt;0,D16&gt;0,F16&gt;0,D17&gt;0,F17&gt;0),C16&amp;"時"&amp;D16&amp;"分～"&amp;E16&amp;"時"&amp;F16&amp;"分、"&amp;C17&amp;"時"&amp;D17&amp;"分～"&amp;E17&amp;"時"&amp;F17&amp;"分",IF(AND(Y16&gt;0,Y17&gt;0,D16&gt;0,F16&gt;0,D17=0,F17=0),C16&amp;"時"&amp;D16&amp;"分～"&amp;E16&amp;"時"&amp;F16&amp;"分、"&amp;C17&amp;"時"&amp;D17&amp;"0分～"&amp;E17&amp;"時"&amp;F17&amp;"0分",IF(AND(Y16&gt;0,Y17&gt;0,D16=0,F16=0,D17&gt;0,F17&gt;0),C16&amp;"時"&amp;D16&amp;"0分～"&amp;E16&amp;"時"&amp;F16&amp;"0分、"&amp;C17&amp;"時"&amp;D17&amp;"分～"&amp;E17&amp;"時"&amp;F17&amp;"分")))))))</f>
        <v>時　　　分　～　　時　　　分</v>
      </c>
      <c r="P16" s="141"/>
      <c r="Q16" s="124" t="str">
        <f>IF(AA16=0,"",IF(AA16&gt;8,"入力ミス",AA16))</f>
        <v/>
      </c>
      <c r="R16" s="126" t="str">
        <f>IF(K16=0,"",K16)</f>
        <v/>
      </c>
      <c r="U16" s="40">
        <f t="shared" si="0"/>
        <v>0</v>
      </c>
      <c r="V16" s="41">
        <f t="shared" si="1"/>
        <v>0</v>
      </c>
      <c r="W16" s="42">
        <f t="shared" si="2"/>
        <v>0</v>
      </c>
      <c r="X16" s="42">
        <f t="shared" si="3"/>
        <v>0</v>
      </c>
      <c r="Y16" s="43">
        <f>(V16-U16)-Z16-Z17</f>
        <v>0</v>
      </c>
      <c r="Z16" s="43">
        <f t="shared" si="4"/>
        <v>0</v>
      </c>
      <c r="AA16" s="128">
        <f>SUM(Y16:Y17)</f>
        <v>0</v>
      </c>
      <c r="AB16" s="122">
        <f>SUM(Z16:Z17)</f>
        <v>0</v>
      </c>
    </row>
    <row r="17" spans="1:28" ht="15" customHeight="1" x14ac:dyDescent="0.15">
      <c r="A17" s="237"/>
      <c r="B17" s="236"/>
      <c r="C17" s="21"/>
      <c r="D17" s="26"/>
      <c r="E17" s="59"/>
      <c r="F17" s="26"/>
      <c r="G17" s="73"/>
      <c r="H17" s="62"/>
      <c r="I17" s="63"/>
      <c r="J17" s="64"/>
      <c r="K17" s="235"/>
      <c r="M17" s="136"/>
      <c r="N17" s="138"/>
      <c r="O17" s="10" t="str">
        <f>IF(AB16=0,"","休憩時間")</f>
        <v/>
      </c>
      <c r="P17" s="37" t="str">
        <f>IF(AND(Z16=0,Z17=0),"",IF(AND(Z16&gt;0,Z17=0,H16=0,J16=0),G16&amp;":"&amp;H16&amp;"0 ～ "&amp;I16&amp;":"&amp;J16&amp;"0",IF(AND(Z16&gt;0,Z17=0,H16&gt;0,J16&gt;0),G16&amp;":"&amp;H16&amp;" ～ "&amp;I16&amp;":"&amp;J16,IF(AND(Z16&gt;0,Z17&gt;0,H16=0,J16=0,H17=0,J17=0),G16&amp;":"&amp;H16&amp;"0～"&amp;I16&amp;":"&amp;J16&amp;"0、"&amp;G17&amp;":"&amp;H17&amp;"0～"&amp;I17&amp;":"&amp;J17&amp;"0",IF(AND(Z16&gt;0,Z17&gt;0,H16&gt;0,J16&gt;0,H17&gt;0,J17&gt;0),G16&amp;":"&amp;H16&amp;"～"&amp;I16&amp;":"&amp;J16&amp;"、"&amp;G17&amp;":"&amp;H17&amp;"～"&amp;I17&amp;":"&amp;J17,IF(AND(Z16&gt;0,Z17&gt;0,H16&gt;0,J16&gt;0,H17=0,J17=0),G16&amp;":"&amp;H16&amp;"～"&amp;I16&amp;":"&amp;J16&amp;"、"&amp;G17&amp;":"&amp;H17&amp;"0～"&amp;I17&amp;":"&amp;J17&amp;"0",IF(AND(Z16&gt;0,Z17&gt;0,H16=0,J16=0,H17&gt;0,J17&gt;0),G16&amp;":"&amp;H16&amp;"0～"&amp;I16&amp;":"&amp;J16&amp;"0、"&amp;G17&amp;":"&amp;H17&amp;"～"&amp;I17&amp;":"&amp;J17)))))))</f>
        <v/>
      </c>
      <c r="Q17" s="125"/>
      <c r="R17" s="127"/>
      <c r="U17" s="44">
        <f t="shared" si="0"/>
        <v>0</v>
      </c>
      <c r="V17" s="45">
        <f t="shared" si="1"/>
        <v>0</v>
      </c>
      <c r="W17" s="46">
        <f t="shared" si="2"/>
        <v>0</v>
      </c>
      <c r="X17" s="46">
        <f t="shared" si="3"/>
        <v>0</v>
      </c>
      <c r="Y17" s="47">
        <f>(V17-U17)</f>
        <v>0</v>
      </c>
      <c r="Z17" s="47">
        <f t="shared" si="4"/>
        <v>0</v>
      </c>
      <c r="AA17" s="129"/>
      <c r="AB17" s="123"/>
    </row>
    <row r="18" spans="1:28" ht="15" customHeight="1" x14ac:dyDescent="0.15">
      <c r="A18" s="237">
        <v>7</v>
      </c>
      <c r="B18" s="236" t="s">
        <v>62</v>
      </c>
      <c r="C18" s="20"/>
      <c r="D18" s="25"/>
      <c r="E18" s="58"/>
      <c r="F18" s="71"/>
      <c r="G18" s="33"/>
      <c r="H18" s="23"/>
      <c r="I18" s="61"/>
      <c r="J18" s="34"/>
      <c r="K18" s="234"/>
      <c r="M18" s="145">
        <f>IF(A18=0,"",A18)</f>
        <v>7</v>
      </c>
      <c r="N18" s="146" t="str">
        <f>IF(B18=0,"",B18)</f>
        <v>月</v>
      </c>
      <c r="O18" s="140" t="str">
        <f>IF(AND(Y18=0,Y19=0),"時　　　分　～　　時　　　分",IF(AND(Y18&gt;0,Y19=0,D18=0,F18=0),C18&amp;"時"&amp;D18&amp;"0分 ～ "&amp;E18&amp;"時"&amp;F18&amp;"0分",IF(AND(Y18&gt;0,Y19=0,D18&gt;0,F18&gt;0),C18&amp;"時"&amp;D18&amp;"分 ～ "&amp;E18&amp;"時"&amp;F18&amp;"分",IF(AND(Y18&gt;0,Y19&gt;0,D18=0,F18=0,D19=0,F19=0),C18&amp;"時"&amp;D18&amp;"0分～"&amp;E18&amp;"時"&amp;F18&amp;"0分、"&amp;C19&amp;"時"&amp;D19&amp;"0分～"&amp;E19&amp;"時"&amp;F19&amp;"0分",IF(AND(Y18&gt;0,Y19&gt;0,D18&gt;0,F18&gt;0,D19&gt;0,F19&gt;0),C18&amp;"時"&amp;D18&amp;"分～"&amp;E18&amp;"時"&amp;F18&amp;"分、"&amp;C19&amp;"時"&amp;D19&amp;"分～"&amp;E19&amp;"時"&amp;F19&amp;"分",IF(AND(Y18&gt;0,Y19&gt;0,D18&gt;0,F18&gt;0,D19=0,F19=0),C18&amp;"時"&amp;D18&amp;"分～"&amp;E18&amp;"時"&amp;F18&amp;"分、"&amp;C19&amp;"時"&amp;D19&amp;"0分～"&amp;E19&amp;"時"&amp;F19&amp;"0分",IF(AND(Y18&gt;0,Y19&gt;0,D18=0,F18=0,D19&gt;0,F19&gt;0),C18&amp;"時"&amp;D18&amp;"0分～"&amp;E18&amp;"時"&amp;F18&amp;"0分、"&amp;C19&amp;"時"&amp;D19&amp;"分～"&amp;E19&amp;"時"&amp;F19&amp;"分")))))))</f>
        <v>時　　　分　～　　時　　　分</v>
      </c>
      <c r="P18" s="141"/>
      <c r="Q18" s="124" t="str">
        <f>IF(AA18=0,"",IF(AA18&gt;8,"入力ミス",AA18))</f>
        <v/>
      </c>
      <c r="R18" s="126" t="str">
        <f>IF(K18=0,"",K18)</f>
        <v/>
      </c>
      <c r="U18" s="40">
        <f t="shared" si="0"/>
        <v>0</v>
      </c>
      <c r="V18" s="41">
        <f t="shared" si="1"/>
        <v>0</v>
      </c>
      <c r="W18" s="42">
        <f t="shared" si="2"/>
        <v>0</v>
      </c>
      <c r="X18" s="42">
        <f t="shared" si="3"/>
        <v>0</v>
      </c>
      <c r="Y18" s="43">
        <f>(V18-U18)-Z18-Z19</f>
        <v>0</v>
      </c>
      <c r="Z18" s="43">
        <f t="shared" si="4"/>
        <v>0</v>
      </c>
      <c r="AA18" s="128">
        <f>SUM(Y18:Y19)</f>
        <v>0</v>
      </c>
      <c r="AB18" s="122">
        <f>SUM(Z18:Z19)</f>
        <v>0</v>
      </c>
    </row>
    <row r="19" spans="1:28" ht="15" customHeight="1" x14ac:dyDescent="0.15">
      <c r="A19" s="237"/>
      <c r="B19" s="236"/>
      <c r="C19" s="21"/>
      <c r="D19" s="26"/>
      <c r="E19" s="59"/>
      <c r="F19" s="26"/>
      <c r="G19" s="73"/>
      <c r="H19" s="62"/>
      <c r="I19" s="63"/>
      <c r="J19" s="64"/>
      <c r="K19" s="235"/>
      <c r="M19" s="137"/>
      <c r="N19" s="139"/>
      <c r="O19" s="10" t="str">
        <f>IF(AB18=0,"","休憩時間")</f>
        <v/>
      </c>
      <c r="P19" s="37" t="str">
        <f>IF(AND(Z18=0,Z19=0),"",IF(AND(Z18&gt;0,Z19=0,H18=0,J18=0),G18&amp;":"&amp;H18&amp;"0 ～ "&amp;I18&amp;":"&amp;J18&amp;"0",IF(AND(Z18&gt;0,Z19=0,H18&gt;0,J18&gt;0),G18&amp;":"&amp;H18&amp;" ～ "&amp;I18&amp;":"&amp;J18,IF(AND(Z18&gt;0,Z19&gt;0,H18=0,J18=0,H19=0,J19=0),G18&amp;":"&amp;H18&amp;"0～"&amp;I18&amp;":"&amp;J18&amp;"0、"&amp;G19&amp;":"&amp;H19&amp;"0～"&amp;I19&amp;":"&amp;J19&amp;"0",IF(AND(Z18&gt;0,Z19&gt;0,H18&gt;0,J18&gt;0,H19&gt;0,J19&gt;0),G18&amp;":"&amp;H18&amp;"～"&amp;I18&amp;":"&amp;J18&amp;"、"&amp;G19&amp;":"&amp;H19&amp;"～"&amp;I19&amp;":"&amp;J19,IF(AND(Z18&gt;0,Z19&gt;0,H18&gt;0,J18&gt;0,H19=0,J19=0),G18&amp;":"&amp;H18&amp;"～"&amp;I18&amp;":"&amp;J18&amp;"、"&amp;G19&amp;":"&amp;H19&amp;"0～"&amp;I19&amp;":"&amp;J19&amp;"0",IF(AND(Z18&gt;0,Z19&gt;0,H18=0,J18=0,H19&gt;0,J19&gt;0),G18&amp;":"&amp;H18&amp;"0～"&amp;I18&amp;":"&amp;J18&amp;"0、"&amp;G19&amp;":"&amp;H19&amp;"～"&amp;I19&amp;":"&amp;J19)))))))</f>
        <v/>
      </c>
      <c r="Q19" s="125"/>
      <c r="R19" s="127"/>
      <c r="U19" s="44">
        <f t="shared" si="0"/>
        <v>0</v>
      </c>
      <c r="V19" s="45">
        <f t="shared" si="1"/>
        <v>0</v>
      </c>
      <c r="W19" s="46">
        <f t="shared" si="2"/>
        <v>0</v>
      </c>
      <c r="X19" s="46">
        <f t="shared" si="3"/>
        <v>0</v>
      </c>
      <c r="Y19" s="47">
        <f>(V19-U19)</f>
        <v>0</v>
      </c>
      <c r="Z19" s="47">
        <f t="shared" si="4"/>
        <v>0</v>
      </c>
      <c r="AA19" s="129"/>
      <c r="AB19" s="123"/>
    </row>
    <row r="20" spans="1:28" ht="15" customHeight="1" x14ac:dyDescent="0.15">
      <c r="A20" s="130">
        <v>8</v>
      </c>
      <c r="B20" s="236" t="s">
        <v>64</v>
      </c>
      <c r="C20" s="20"/>
      <c r="D20" s="25"/>
      <c r="E20" s="58"/>
      <c r="F20" s="71"/>
      <c r="G20" s="33"/>
      <c r="H20" s="23"/>
      <c r="I20" s="61"/>
      <c r="J20" s="34"/>
      <c r="K20" s="234"/>
      <c r="M20" s="136">
        <f>IF(A20=0,"",A20)</f>
        <v>8</v>
      </c>
      <c r="N20" s="138" t="str">
        <f>IF(B20=0,"",B20)</f>
        <v>火</v>
      </c>
      <c r="O20" s="140" t="str">
        <f>IF(AND(Y20=0,Y21=0),"時　　　分　～　　時　　　分",IF(AND(Y20&gt;0,Y21=0,D20=0,F20=0),C20&amp;"時"&amp;D20&amp;"0分 ～ "&amp;E20&amp;"時"&amp;F20&amp;"0分",IF(AND(Y20&gt;0,Y21=0,D20&gt;0,F20&gt;0),C20&amp;"時"&amp;D20&amp;"分 ～ "&amp;E20&amp;"時"&amp;F20&amp;"分",IF(AND(Y20&gt;0,Y21&gt;0,D20=0,F20=0,D21=0,F21=0),C20&amp;"時"&amp;D20&amp;"0分～"&amp;E20&amp;"時"&amp;F20&amp;"0分、"&amp;C21&amp;"時"&amp;D21&amp;"0分～"&amp;E21&amp;"時"&amp;F21&amp;"0分",IF(AND(Y20&gt;0,Y21&gt;0,D20&gt;0,F20&gt;0,D21&gt;0,F21&gt;0),C20&amp;"時"&amp;D20&amp;"分～"&amp;E20&amp;"時"&amp;F20&amp;"分、"&amp;C21&amp;"時"&amp;D21&amp;"分～"&amp;E21&amp;"時"&amp;F21&amp;"分",IF(AND(Y20&gt;0,Y21&gt;0,D20&gt;0,F20&gt;0,D21=0,F21=0),C20&amp;"時"&amp;D20&amp;"分～"&amp;E20&amp;"時"&amp;F20&amp;"分、"&amp;C21&amp;"時"&amp;D21&amp;"0分～"&amp;E21&amp;"時"&amp;F21&amp;"0分",IF(AND(Y20&gt;0,Y21&gt;0,D20=0,F20=0,D21&gt;0,F21&gt;0),C20&amp;"時"&amp;D20&amp;"0分～"&amp;E20&amp;"時"&amp;F20&amp;"0分、"&amp;C21&amp;"時"&amp;D21&amp;"分～"&amp;E21&amp;"時"&amp;F21&amp;"分")))))))</f>
        <v>時　　　分　～　　時　　　分</v>
      </c>
      <c r="P20" s="141"/>
      <c r="Q20" s="124" t="str">
        <f>IF(AA20=0,"",IF(AA20&gt;8,"入力ミス",AA20))</f>
        <v/>
      </c>
      <c r="R20" s="126" t="str">
        <f>IF(K20=0,"",K20)</f>
        <v/>
      </c>
      <c r="U20" s="40">
        <f t="shared" si="0"/>
        <v>0</v>
      </c>
      <c r="V20" s="41">
        <f t="shared" si="1"/>
        <v>0</v>
      </c>
      <c r="W20" s="42">
        <f t="shared" si="2"/>
        <v>0</v>
      </c>
      <c r="X20" s="42">
        <f t="shared" si="3"/>
        <v>0</v>
      </c>
      <c r="Y20" s="43">
        <f>(V20-U20)-Z20-Z21</f>
        <v>0</v>
      </c>
      <c r="Z20" s="43">
        <f t="shared" si="4"/>
        <v>0</v>
      </c>
      <c r="AA20" s="128">
        <f>SUM(Y20:Y21)</f>
        <v>0</v>
      </c>
      <c r="AB20" s="122">
        <f>SUM(Z20:Z21)</f>
        <v>0</v>
      </c>
    </row>
    <row r="21" spans="1:28" ht="15" customHeight="1" x14ac:dyDescent="0.15">
      <c r="A21" s="142"/>
      <c r="B21" s="236"/>
      <c r="C21" s="21"/>
      <c r="D21" s="26"/>
      <c r="E21" s="59"/>
      <c r="F21" s="26"/>
      <c r="G21" s="73"/>
      <c r="H21" s="62"/>
      <c r="I21" s="63"/>
      <c r="J21" s="64"/>
      <c r="K21" s="235"/>
      <c r="M21" s="136"/>
      <c r="N21" s="138"/>
      <c r="O21" s="10" t="str">
        <f>IF(AB20=0,"","休憩時間")</f>
        <v/>
      </c>
      <c r="P21" s="37" t="str">
        <f>IF(AND(Z20=0,Z21=0),"",IF(AND(Z20&gt;0,Z21=0,H20=0,J20=0),G20&amp;":"&amp;H20&amp;"0 ～ "&amp;I20&amp;":"&amp;J20&amp;"0",IF(AND(Z20&gt;0,Z21=0,H20&gt;0,J20&gt;0),G20&amp;":"&amp;H20&amp;" ～ "&amp;I20&amp;":"&amp;J20,IF(AND(Z20&gt;0,Z21&gt;0,H20=0,J20=0,H21=0,J21=0),G20&amp;":"&amp;H20&amp;"0～"&amp;I20&amp;":"&amp;J20&amp;"0、"&amp;G21&amp;":"&amp;H21&amp;"0～"&amp;I21&amp;":"&amp;J21&amp;"0",IF(AND(Z20&gt;0,Z21&gt;0,H20&gt;0,J20&gt;0,H21&gt;0,J21&gt;0),G20&amp;":"&amp;H20&amp;"～"&amp;I20&amp;":"&amp;J20&amp;"、"&amp;G21&amp;":"&amp;H21&amp;"～"&amp;I21&amp;":"&amp;J21,IF(AND(Z20&gt;0,Z21&gt;0,H20&gt;0,J20&gt;0,H21=0,J21=0),G20&amp;":"&amp;H20&amp;"～"&amp;I20&amp;":"&amp;J20&amp;"、"&amp;G21&amp;":"&amp;H21&amp;"0～"&amp;I21&amp;":"&amp;J21&amp;"0",IF(AND(Z20&gt;0,Z21&gt;0,H20=0,J20=0,H21&gt;0,J21&gt;0),G20&amp;":"&amp;H20&amp;"0～"&amp;I20&amp;":"&amp;J20&amp;"0、"&amp;G21&amp;":"&amp;H21&amp;"～"&amp;I21&amp;":"&amp;J21)))))))</f>
        <v/>
      </c>
      <c r="Q21" s="125"/>
      <c r="R21" s="127"/>
      <c r="U21" s="44">
        <f t="shared" si="0"/>
        <v>0</v>
      </c>
      <c r="V21" s="45">
        <f t="shared" si="1"/>
        <v>0</v>
      </c>
      <c r="W21" s="46">
        <f t="shared" si="2"/>
        <v>0</v>
      </c>
      <c r="X21" s="46">
        <f t="shared" si="3"/>
        <v>0</v>
      </c>
      <c r="Y21" s="47">
        <f>(V21-U21)</f>
        <v>0</v>
      </c>
      <c r="Z21" s="47">
        <f t="shared" si="4"/>
        <v>0</v>
      </c>
      <c r="AA21" s="129"/>
      <c r="AB21" s="123"/>
    </row>
    <row r="22" spans="1:28" ht="15" customHeight="1" x14ac:dyDescent="0.15">
      <c r="A22" s="130">
        <v>9</v>
      </c>
      <c r="B22" s="236" t="s">
        <v>65</v>
      </c>
      <c r="C22" s="20"/>
      <c r="D22" s="25"/>
      <c r="E22" s="58"/>
      <c r="F22" s="71"/>
      <c r="G22" s="33"/>
      <c r="H22" s="23"/>
      <c r="I22" s="61"/>
      <c r="J22" s="34"/>
      <c r="K22" s="234"/>
      <c r="M22" s="145">
        <f>IF(A22=0,"",A22)</f>
        <v>9</v>
      </c>
      <c r="N22" s="146" t="str">
        <f>IF(B22=0,"",B22)</f>
        <v>水</v>
      </c>
      <c r="O22" s="140" t="str">
        <f>IF(AND(Y22=0,Y23=0),"時　　　分　～　　時　　　分",IF(AND(Y22&gt;0,Y23=0,D22=0,F22=0),C22&amp;"時"&amp;D22&amp;"0分 ～ "&amp;E22&amp;"時"&amp;F22&amp;"0分",IF(AND(Y22&gt;0,Y23=0,D22&gt;0,F22&gt;0),C22&amp;"時"&amp;D22&amp;"分 ～ "&amp;E22&amp;"時"&amp;F22&amp;"分",IF(AND(Y22&gt;0,Y23&gt;0,D22=0,F22=0,D23=0,F23=0),C22&amp;"時"&amp;D22&amp;"0分～"&amp;E22&amp;"時"&amp;F22&amp;"0分、"&amp;C23&amp;"時"&amp;D23&amp;"0分～"&amp;E23&amp;"時"&amp;F23&amp;"0分",IF(AND(Y22&gt;0,Y23&gt;0,D22&gt;0,F22&gt;0,D23&gt;0,F23&gt;0),C22&amp;"時"&amp;D22&amp;"分～"&amp;E22&amp;"時"&amp;F22&amp;"分、"&amp;C23&amp;"時"&amp;D23&amp;"分～"&amp;E23&amp;"時"&amp;F23&amp;"分",IF(AND(Y22&gt;0,Y23&gt;0,D22&gt;0,F22&gt;0,D23=0,F23=0),C22&amp;"時"&amp;D22&amp;"分～"&amp;E22&amp;"時"&amp;F22&amp;"分、"&amp;C23&amp;"時"&amp;D23&amp;"0分～"&amp;E23&amp;"時"&amp;F23&amp;"0分",IF(AND(Y22&gt;0,Y23&gt;0,D22=0,F22=0,D23&gt;0,F23&gt;0),C22&amp;"時"&amp;D22&amp;"0分～"&amp;E22&amp;"時"&amp;F22&amp;"0分、"&amp;C23&amp;"時"&amp;D23&amp;"分～"&amp;E23&amp;"時"&amp;F23&amp;"分")))))))</f>
        <v>時　　　分　～　　時　　　分</v>
      </c>
      <c r="P22" s="141"/>
      <c r="Q22" s="124" t="str">
        <f>IF(AA22=0,"",IF(AA22&gt;8,"入力ミス",AA22))</f>
        <v/>
      </c>
      <c r="R22" s="126" t="str">
        <f>IF(K22=0,"",K22)</f>
        <v/>
      </c>
      <c r="U22" s="40">
        <f t="shared" si="0"/>
        <v>0</v>
      </c>
      <c r="V22" s="41">
        <f t="shared" si="1"/>
        <v>0</v>
      </c>
      <c r="W22" s="42">
        <f t="shared" si="2"/>
        <v>0</v>
      </c>
      <c r="X22" s="42">
        <f t="shared" si="3"/>
        <v>0</v>
      </c>
      <c r="Y22" s="43">
        <f>(V22-U22)-Z22-Z23</f>
        <v>0</v>
      </c>
      <c r="Z22" s="43">
        <f t="shared" si="4"/>
        <v>0</v>
      </c>
      <c r="AA22" s="128">
        <f>SUM(Y22:Y23)</f>
        <v>0</v>
      </c>
      <c r="AB22" s="122">
        <f>SUM(Z22:Z23)</f>
        <v>0</v>
      </c>
    </row>
    <row r="23" spans="1:28" ht="15" customHeight="1" x14ac:dyDescent="0.15">
      <c r="A23" s="142"/>
      <c r="B23" s="236"/>
      <c r="C23" s="21"/>
      <c r="D23" s="26"/>
      <c r="E23" s="59"/>
      <c r="F23" s="26"/>
      <c r="G23" s="73"/>
      <c r="H23" s="62"/>
      <c r="I23" s="63"/>
      <c r="J23" s="64"/>
      <c r="K23" s="235"/>
      <c r="M23" s="137"/>
      <c r="N23" s="139"/>
      <c r="O23" s="10" t="str">
        <f>IF(AB22=0,"","休憩時間")</f>
        <v/>
      </c>
      <c r="P23" s="9" t="str">
        <f>IF(AND(Z22=0,Z23=0),"",IF(AND(Z22&gt;0,Z23=0,H22=0,J22=0),G22&amp;":"&amp;H22&amp;"0 ～ "&amp;I22&amp;":"&amp;J22&amp;"0",IF(AND(Z22&gt;0,Z23=0,H22&gt;0,J22&gt;0),G22&amp;":"&amp;H22&amp;" ～ "&amp;I22&amp;":"&amp;J22,IF(AND(Z22&gt;0,Z23&gt;0,H22=0,J22=0,H23=0,J23=0),G22&amp;":"&amp;H22&amp;"0～"&amp;I22&amp;":"&amp;J22&amp;"0、"&amp;G23&amp;":"&amp;H23&amp;"0～"&amp;I23&amp;":"&amp;J23&amp;"0",IF(AND(Z22&gt;0,Z23&gt;0,H22&gt;0,J22&gt;0,H23&gt;0,J23&gt;0),G22&amp;":"&amp;H22&amp;"～"&amp;I22&amp;":"&amp;J22&amp;"、"&amp;G23&amp;":"&amp;H23&amp;"～"&amp;I23&amp;":"&amp;J23,IF(AND(Z22&gt;0,Z23&gt;0,H22&gt;0,J22&gt;0,H23=0,J23=0),G22&amp;":"&amp;H22&amp;"～"&amp;I22&amp;":"&amp;J22&amp;"、"&amp;G23&amp;":"&amp;H23&amp;"0～"&amp;I23&amp;":"&amp;J23&amp;"0",IF(AND(Z22&gt;0,Z23&gt;0,H22=0,J22=0,H23&gt;0,J23&gt;0),G22&amp;":"&amp;H22&amp;"0～"&amp;I22&amp;":"&amp;J22&amp;"0、"&amp;G23&amp;":"&amp;H23&amp;"～"&amp;I23&amp;":"&amp;J23)))))))</f>
        <v/>
      </c>
      <c r="Q23" s="125"/>
      <c r="R23" s="127"/>
      <c r="U23" s="44">
        <f t="shared" si="0"/>
        <v>0</v>
      </c>
      <c r="V23" s="45">
        <f t="shared" si="1"/>
        <v>0</v>
      </c>
      <c r="W23" s="46">
        <f t="shared" si="2"/>
        <v>0</v>
      </c>
      <c r="X23" s="46">
        <f t="shared" si="3"/>
        <v>0</v>
      </c>
      <c r="Y23" s="47">
        <f>(V23-U23)</f>
        <v>0</v>
      </c>
      <c r="Z23" s="47">
        <f t="shared" si="4"/>
        <v>0</v>
      </c>
      <c r="AA23" s="129"/>
      <c r="AB23" s="123"/>
    </row>
    <row r="24" spans="1:28" ht="15" customHeight="1" x14ac:dyDescent="0.15">
      <c r="A24" s="130">
        <v>10</v>
      </c>
      <c r="B24" s="236" t="s">
        <v>63</v>
      </c>
      <c r="C24" s="20"/>
      <c r="D24" s="25"/>
      <c r="E24" s="58"/>
      <c r="F24" s="71"/>
      <c r="G24" s="33"/>
      <c r="H24" s="23"/>
      <c r="I24" s="61"/>
      <c r="J24" s="34"/>
      <c r="K24" s="234"/>
      <c r="M24" s="136">
        <f>IF(A24=0,"",A24)</f>
        <v>10</v>
      </c>
      <c r="N24" s="138" t="str">
        <f>IF(B24=0,"",B24)</f>
        <v>木</v>
      </c>
      <c r="O24" s="140" t="str">
        <f>IF(AND(Y24=0,Y25=0),"時　　　分　～　　時　　　分",IF(AND(Y24&gt;0,Y25=0,D24=0,F24=0),C24&amp;"時"&amp;D24&amp;"0分 ～ "&amp;E24&amp;"時"&amp;F24&amp;"0分",IF(AND(Y24&gt;0,Y25=0,D24&gt;0,F24&gt;0),C24&amp;"時"&amp;D24&amp;"分 ～ "&amp;E24&amp;"時"&amp;F24&amp;"分",IF(AND(Y24&gt;0,Y25&gt;0,D24=0,F24=0,D25=0,F25=0),C24&amp;"時"&amp;D24&amp;"0分～"&amp;E24&amp;"時"&amp;F24&amp;"0分、"&amp;C25&amp;"時"&amp;D25&amp;"0分～"&amp;E25&amp;"時"&amp;F25&amp;"0分",IF(AND(Y24&gt;0,Y25&gt;0,D24&gt;0,F24&gt;0,D25&gt;0,F25&gt;0),C24&amp;"時"&amp;D24&amp;"分～"&amp;E24&amp;"時"&amp;F24&amp;"分、"&amp;C25&amp;"時"&amp;D25&amp;"分～"&amp;E25&amp;"時"&amp;F25&amp;"分",IF(AND(Y24&gt;0,Y25&gt;0,D24&gt;0,F24&gt;0,D25=0,F25=0),C24&amp;"時"&amp;D24&amp;"分～"&amp;E24&amp;"時"&amp;F24&amp;"分、"&amp;C25&amp;"時"&amp;D25&amp;"0分～"&amp;E25&amp;"時"&amp;F25&amp;"0分",IF(AND(Y24&gt;0,Y25&gt;0,D24=0,F24=0,D25&gt;0,F25&gt;0),C24&amp;"時"&amp;D24&amp;"0分～"&amp;E24&amp;"時"&amp;F24&amp;"0分、"&amp;C25&amp;"時"&amp;D25&amp;"分～"&amp;E25&amp;"時"&amp;F25&amp;"分")))))))</f>
        <v>時　　　分　～　　時　　　分</v>
      </c>
      <c r="P24" s="141"/>
      <c r="Q24" s="124" t="str">
        <f>IF(AA24=0,"",IF(AA24&gt;8,"入力ミス",AA24))</f>
        <v/>
      </c>
      <c r="R24" s="126" t="str">
        <f>IF(K24=0,"",K24)</f>
        <v/>
      </c>
      <c r="U24" s="40">
        <f t="shared" si="0"/>
        <v>0</v>
      </c>
      <c r="V24" s="41">
        <f t="shared" si="1"/>
        <v>0</v>
      </c>
      <c r="W24" s="42">
        <f t="shared" si="2"/>
        <v>0</v>
      </c>
      <c r="X24" s="42">
        <f t="shared" si="3"/>
        <v>0</v>
      </c>
      <c r="Y24" s="43">
        <f>(V24-U24)-Z24-Z25</f>
        <v>0</v>
      </c>
      <c r="Z24" s="43">
        <f t="shared" si="4"/>
        <v>0</v>
      </c>
      <c r="AA24" s="128">
        <f>SUM(Y24:Y25)</f>
        <v>0</v>
      </c>
      <c r="AB24" s="122">
        <f>SUM(Z24:Z25)</f>
        <v>0</v>
      </c>
    </row>
    <row r="25" spans="1:28" ht="15" customHeight="1" x14ac:dyDescent="0.15">
      <c r="A25" s="142"/>
      <c r="B25" s="236"/>
      <c r="C25" s="21"/>
      <c r="D25" s="26"/>
      <c r="E25" s="59"/>
      <c r="F25" s="26"/>
      <c r="G25" s="73"/>
      <c r="H25" s="62"/>
      <c r="I25" s="63"/>
      <c r="J25" s="64"/>
      <c r="K25" s="235"/>
      <c r="M25" s="136"/>
      <c r="N25" s="138"/>
      <c r="O25" s="10" t="str">
        <f>IF(AB24=0,"","休憩時間")</f>
        <v/>
      </c>
      <c r="P25" s="37" t="str">
        <f>IF(AND(Z24=0,Z25=0),"",IF(AND(Z24&gt;0,Z25=0,H24=0,J24=0),G24&amp;":"&amp;H24&amp;"0 ～ "&amp;I24&amp;":"&amp;J24&amp;"0",IF(AND(Z24&gt;0,Z25=0,H24&gt;0,J24&gt;0),G24&amp;":"&amp;H24&amp;" ～ "&amp;I24&amp;":"&amp;J24,IF(AND(Z24&gt;0,Z25&gt;0,H24=0,J24=0,H25=0,J25=0),G24&amp;":"&amp;H24&amp;"0～"&amp;I24&amp;":"&amp;J24&amp;"0、"&amp;G25&amp;":"&amp;H25&amp;"0～"&amp;I25&amp;":"&amp;J25&amp;"0",IF(AND(Z24&gt;0,Z25&gt;0,H24&gt;0,J24&gt;0,H25&gt;0,J25&gt;0),G24&amp;":"&amp;H24&amp;"～"&amp;I24&amp;":"&amp;J24&amp;"、"&amp;G25&amp;":"&amp;H25&amp;"～"&amp;I25&amp;":"&amp;J25,IF(AND(Z24&gt;0,Z25&gt;0,H24&gt;0,J24&gt;0,H25=0,J25=0),G24&amp;":"&amp;H24&amp;"～"&amp;I24&amp;":"&amp;J24&amp;"、"&amp;G25&amp;":"&amp;H25&amp;"0～"&amp;I25&amp;":"&amp;J25&amp;"0",IF(AND(Z24&gt;0,Z25&gt;0,H24=0,J24=0,H25&gt;0,J25&gt;0),G24&amp;":"&amp;H24&amp;"0～"&amp;I24&amp;":"&amp;J24&amp;"0、"&amp;G25&amp;":"&amp;H25&amp;"～"&amp;I25&amp;":"&amp;J25)))))))</f>
        <v/>
      </c>
      <c r="Q25" s="125"/>
      <c r="R25" s="127"/>
      <c r="U25" s="44">
        <f t="shared" si="0"/>
        <v>0</v>
      </c>
      <c r="V25" s="45">
        <f t="shared" si="1"/>
        <v>0</v>
      </c>
      <c r="W25" s="46">
        <f t="shared" si="2"/>
        <v>0</v>
      </c>
      <c r="X25" s="46">
        <f t="shared" si="3"/>
        <v>0</v>
      </c>
      <c r="Y25" s="47">
        <f>(V25-U25)</f>
        <v>0</v>
      </c>
      <c r="Z25" s="47">
        <f t="shared" si="4"/>
        <v>0</v>
      </c>
      <c r="AA25" s="129"/>
      <c r="AB25" s="123"/>
    </row>
    <row r="26" spans="1:28" ht="15" customHeight="1" x14ac:dyDescent="0.15">
      <c r="A26" s="130">
        <v>11</v>
      </c>
      <c r="B26" s="236" t="s">
        <v>61</v>
      </c>
      <c r="C26" s="20"/>
      <c r="D26" s="25"/>
      <c r="E26" s="58"/>
      <c r="F26" s="71"/>
      <c r="G26" s="33"/>
      <c r="H26" s="23"/>
      <c r="I26" s="61"/>
      <c r="J26" s="34"/>
      <c r="K26" s="234"/>
      <c r="M26" s="145">
        <f>IF(A26=0,"",A26)</f>
        <v>11</v>
      </c>
      <c r="N26" s="146" t="str">
        <f>IF(B26=0,"",B26)</f>
        <v>金</v>
      </c>
      <c r="O26" s="140" t="str">
        <f>IF(AND(Y26=0,Y27=0),"時　　　分　～　　時　　　分",IF(AND(Y26&gt;0,Y27=0,D26=0,F26=0),C26&amp;"時"&amp;D26&amp;"0分 ～ "&amp;E26&amp;"時"&amp;F26&amp;"0分",IF(AND(Y26&gt;0,Y27=0,D26&gt;0,F26&gt;0),C26&amp;"時"&amp;D26&amp;"分 ～ "&amp;E26&amp;"時"&amp;F26&amp;"分",IF(AND(Y26&gt;0,Y27&gt;0,D26=0,F26=0,D27=0,F27=0),C26&amp;"時"&amp;D26&amp;"0分～"&amp;E26&amp;"時"&amp;F26&amp;"0分、"&amp;C27&amp;"時"&amp;D27&amp;"0分～"&amp;E27&amp;"時"&amp;F27&amp;"0分",IF(AND(Y26&gt;0,Y27&gt;0,D26&gt;0,F26&gt;0,D27&gt;0,F27&gt;0),C26&amp;"時"&amp;D26&amp;"分～"&amp;E26&amp;"時"&amp;F26&amp;"分、"&amp;C27&amp;"時"&amp;D27&amp;"分～"&amp;E27&amp;"時"&amp;F27&amp;"分",IF(AND(Y26&gt;0,Y27&gt;0,D26&gt;0,F26&gt;0,D27=0,F27=0),C26&amp;"時"&amp;D26&amp;"分～"&amp;E26&amp;"時"&amp;F26&amp;"分、"&amp;C27&amp;"時"&amp;D27&amp;"0分～"&amp;E27&amp;"時"&amp;F27&amp;"0分",IF(AND(Y26&gt;0,Y27&gt;0,D26=0,F26=0,D27&gt;0,F27&gt;0),C26&amp;"時"&amp;D26&amp;"0分～"&amp;E26&amp;"時"&amp;F26&amp;"0分、"&amp;C27&amp;"時"&amp;D27&amp;"分～"&amp;E27&amp;"時"&amp;F27&amp;"分")))))))</f>
        <v>時　　　分　～　　時　　　分</v>
      </c>
      <c r="P26" s="141"/>
      <c r="Q26" s="124" t="str">
        <f>IF(AA26=0,"",IF(AA26&gt;8,"入力ミス",AA26))</f>
        <v/>
      </c>
      <c r="R26" s="126" t="str">
        <f>IF(K26=0,"",K26)</f>
        <v/>
      </c>
      <c r="U26" s="40">
        <f t="shared" si="0"/>
        <v>0</v>
      </c>
      <c r="V26" s="41">
        <f t="shared" si="1"/>
        <v>0</v>
      </c>
      <c r="W26" s="42">
        <f t="shared" si="2"/>
        <v>0</v>
      </c>
      <c r="X26" s="42">
        <f t="shared" si="3"/>
        <v>0</v>
      </c>
      <c r="Y26" s="43">
        <f>(V26-U26)-Z26-Z27</f>
        <v>0</v>
      </c>
      <c r="Z26" s="43">
        <f t="shared" si="4"/>
        <v>0</v>
      </c>
      <c r="AA26" s="128">
        <f>SUM(Y26:Y27)</f>
        <v>0</v>
      </c>
      <c r="AB26" s="122">
        <f>SUM(Z26:Z27)</f>
        <v>0</v>
      </c>
    </row>
    <row r="27" spans="1:28" ht="15" customHeight="1" x14ac:dyDescent="0.15">
      <c r="A27" s="142"/>
      <c r="B27" s="236"/>
      <c r="C27" s="21"/>
      <c r="D27" s="26"/>
      <c r="E27" s="59"/>
      <c r="F27" s="26"/>
      <c r="G27" s="73"/>
      <c r="H27" s="62"/>
      <c r="I27" s="63"/>
      <c r="J27" s="64"/>
      <c r="K27" s="235"/>
      <c r="M27" s="137"/>
      <c r="N27" s="139"/>
      <c r="O27" s="10" t="str">
        <f>IF(AB26=0,"","休憩時間")</f>
        <v/>
      </c>
      <c r="P27" s="37" t="str">
        <f>IF(AND(Z26=0,Z27=0),"",IF(AND(Z26&gt;0,Z27=0,H26=0,J26=0),G26&amp;":"&amp;H26&amp;"0 ～ "&amp;I26&amp;":"&amp;J26&amp;"0",IF(AND(Z26&gt;0,Z27=0,H26&gt;0,J26&gt;0),G26&amp;":"&amp;H26&amp;" ～ "&amp;I26&amp;":"&amp;J26,IF(AND(Z26&gt;0,Z27&gt;0,H26=0,J26=0,H27=0,J27=0),G26&amp;":"&amp;H26&amp;"0～"&amp;I26&amp;":"&amp;J26&amp;"0、"&amp;G27&amp;":"&amp;H27&amp;"0～"&amp;I27&amp;":"&amp;J27&amp;"0",IF(AND(Z26&gt;0,Z27&gt;0,H26&gt;0,J26&gt;0,H27&gt;0,J27&gt;0),G26&amp;":"&amp;H26&amp;"～"&amp;I26&amp;":"&amp;J26&amp;"、"&amp;G27&amp;":"&amp;H27&amp;"～"&amp;I27&amp;":"&amp;J27,IF(AND(Z26&gt;0,Z27&gt;0,H26&gt;0,J26&gt;0,H27=0,J27=0),G26&amp;":"&amp;H26&amp;"～"&amp;I26&amp;":"&amp;J26&amp;"、"&amp;G27&amp;":"&amp;H27&amp;"0～"&amp;I27&amp;":"&amp;J27&amp;"0",IF(AND(Z26&gt;0,Z27&gt;0,H26=0,J26=0,H27&gt;0,J27&gt;0),G26&amp;":"&amp;H26&amp;"0～"&amp;I26&amp;":"&amp;J26&amp;"0、"&amp;G27&amp;":"&amp;H27&amp;"～"&amp;I27&amp;":"&amp;J27)))))))</f>
        <v/>
      </c>
      <c r="Q27" s="125"/>
      <c r="R27" s="127"/>
      <c r="U27" s="44">
        <f t="shared" si="0"/>
        <v>0</v>
      </c>
      <c r="V27" s="45">
        <f t="shared" si="1"/>
        <v>0</v>
      </c>
      <c r="W27" s="46">
        <f t="shared" si="2"/>
        <v>0</v>
      </c>
      <c r="X27" s="46">
        <f t="shared" si="3"/>
        <v>0</v>
      </c>
      <c r="Y27" s="47">
        <f>(V27-U27)</f>
        <v>0</v>
      </c>
      <c r="Z27" s="47">
        <f t="shared" si="4"/>
        <v>0</v>
      </c>
      <c r="AA27" s="129"/>
      <c r="AB27" s="123"/>
    </row>
    <row r="28" spans="1:28" ht="15" customHeight="1" x14ac:dyDescent="0.15">
      <c r="A28" s="130">
        <v>14</v>
      </c>
      <c r="B28" s="236" t="s">
        <v>62</v>
      </c>
      <c r="C28" s="20"/>
      <c r="D28" s="25"/>
      <c r="E28" s="58"/>
      <c r="F28" s="71"/>
      <c r="G28" s="33"/>
      <c r="H28" s="23"/>
      <c r="I28" s="61"/>
      <c r="J28" s="34"/>
      <c r="K28" s="234"/>
      <c r="M28" s="145">
        <f>IF(A28=0,"",A28)</f>
        <v>14</v>
      </c>
      <c r="N28" s="146" t="str">
        <f>IF(B28=0,"",B28)</f>
        <v>月</v>
      </c>
      <c r="O28" s="140" t="str">
        <f>IF(AND(Y28=0,Y29=0),"時　　　分　～　　時　　　分",IF(AND(Y28&gt;0,Y29=0,D28=0,F28=0),C28&amp;"時"&amp;D28&amp;"0分 ～ "&amp;E28&amp;"時"&amp;F28&amp;"0分",IF(AND(Y28&gt;0,Y29=0,D28&gt;0,F28&gt;0),C28&amp;"時"&amp;D28&amp;"分 ～ "&amp;E28&amp;"時"&amp;F28&amp;"分",IF(AND(Y28&gt;0,Y29&gt;0,D28=0,F28=0,D29=0,F29=0),C28&amp;"時"&amp;D28&amp;"0分～"&amp;E28&amp;"時"&amp;F28&amp;"0分、"&amp;C29&amp;"時"&amp;D29&amp;"0分～"&amp;E29&amp;"時"&amp;F29&amp;"0分",IF(AND(Y28&gt;0,Y29&gt;0,D28&gt;0,F28&gt;0,D29&gt;0,F29&gt;0),C28&amp;"時"&amp;D28&amp;"分～"&amp;E28&amp;"時"&amp;F28&amp;"分、"&amp;C29&amp;"時"&amp;D29&amp;"分～"&amp;E29&amp;"時"&amp;F29&amp;"分",IF(AND(Y28&gt;0,Y29&gt;0,D28&gt;0,F28&gt;0,D29=0,F29=0),C28&amp;"時"&amp;D28&amp;"分～"&amp;E28&amp;"時"&amp;F28&amp;"分、"&amp;C29&amp;"時"&amp;D29&amp;"0分～"&amp;E29&amp;"時"&amp;F29&amp;"0分",IF(AND(Y28&gt;0,Y29&gt;0,D28=0,F28=0,D29&gt;0,F29&gt;0),C28&amp;"時"&amp;D28&amp;"0分～"&amp;E28&amp;"時"&amp;F28&amp;"0分、"&amp;C29&amp;"時"&amp;D29&amp;"分～"&amp;E29&amp;"時"&amp;F29&amp;"分")))))))</f>
        <v>時　　　分　～　　時　　　分</v>
      </c>
      <c r="P28" s="141"/>
      <c r="Q28" s="124" t="str">
        <f>IF(AA28=0,"",IF(AA28&gt;8,"入力ミス",AA28))</f>
        <v/>
      </c>
      <c r="R28" s="126" t="str">
        <f>IF(K28=0,"",K28)</f>
        <v/>
      </c>
      <c r="U28" s="40">
        <f t="shared" si="0"/>
        <v>0</v>
      </c>
      <c r="V28" s="41">
        <f t="shared" si="1"/>
        <v>0</v>
      </c>
      <c r="W28" s="42">
        <f t="shared" si="2"/>
        <v>0</v>
      </c>
      <c r="X28" s="42">
        <f t="shared" si="3"/>
        <v>0</v>
      </c>
      <c r="Y28" s="43">
        <f>(V28-U28)-Z28-Z29</f>
        <v>0</v>
      </c>
      <c r="Z28" s="43">
        <f t="shared" si="4"/>
        <v>0</v>
      </c>
      <c r="AA28" s="128">
        <f>SUM(Y28:Y29)</f>
        <v>0</v>
      </c>
      <c r="AB28" s="122">
        <f>SUM(Z28:Z29)</f>
        <v>0</v>
      </c>
    </row>
    <row r="29" spans="1:28" ht="15" customHeight="1" x14ac:dyDescent="0.15">
      <c r="A29" s="142"/>
      <c r="B29" s="236"/>
      <c r="C29" s="21"/>
      <c r="D29" s="26"/>
      <c r="E29" s="59"/>
      <c r="F29" s="26"/>
      <c r="G29" s="73"/>
      <c r="H29" s="62"/>
      <c r="I29" s="63"/>
      <c r="J29" s="64"/>
      <c r="K29" s="235"/>
      <c r="M29" s="137"/>
      <c r="N29" s="139"/>
      <c r="O29" s="10" t="str">
        <f>IF(AB28=0,"","休憩時間")</f>
        <v/>
      </c>
      <c r="P29" s="37" t="str">
        <f>IF(AND(Z28=0,Z29=0),"",IF(AND(Z28&gt;0,Z29=0,H28=0,J28=0),G28&amp;":"&amp;H28&amp;"0 ～ "&amp;I28&amp;":"&amp;J28&amp;"0",IF(AND(Z28&gt;0,Z29=0,H28&gt;0,J28&gt;0),G28&amp;":"&amp;H28&amp;" ～ "&amp;I28&amp;":"&amp;J28,IF(AND(Z28&gt;0,Z29&gt;0,H28=0,J28=0,H29=0,J29=0),G28&amp;":"&amp;H28&amp;"0～"&amp;I28&amp;":"&amp;J28&amp;"0、"&amp;G29&amp;":"&amp;H29&amp;"0～"&amp;I29&amp;":"&amp;J29&amp;"0",IF(AND(Z28&gt;0,Z29&gt;0,H28&gt;0,J28&gt;0,H29&gt;0,J29&gt;0),G28&amp;":"&amp;H28&amp;"～"&amp;I28&amp;":"&amp;J28&amp;"、"&amp;G29&amp;":"&amp;H29&amp;"～"&amp;I29&amp;":"&amp;J29,IF(AND(Z28&gt;0,Z29&gt;0,H28&gt;0,J28&gt;0,H29=0,J29=0),G28&amp;":"&amp;H28&amp;"～"&amp;I28&amp;":"&amp;J28&amp;"、"&amp;G29&amp;":"&amp;H29&amp;"0～"&amp;I29&amp;":"&amp;J29&amp;"0",IF(AND(Z28&gt;0,Z29&gt;0,H28=0,J28=0,H29&gt;0,J29&gt;0),G28&amp;":"&amp;H28&amp;"0～"&amp;I28&amp;":"&amp;J28&amp;"0、"&amp;G29&amp;":"&amp;H29&amp;"～"&amp;I29&amp;":"&amp;J29)))))))</f>
        <v/>
      </c>
      <c r="Q29" s="125"/>
      <c r="R29" s="127"/>
      <c r="U29" s="44">
        <f t="shared" si="0"/>
        <v>0</v>
      </c>
      <c r="V29" s="45">
        <f t="shared" si="1"/>
        <v>0</v>
      </c>
      <c r="W29" s="46">
        <f t="shared" si="2"/>
        <v>0</v>
      </c>
      <c r="X29" s="46">
        <f t="shared" si="3"/>
        <v>0</v>
      </c>
      <c r="Y29" s="47">
        <f>(V29-U29)</f>
        <v>0</v>
      </c>
      <c r="Z29" s="47">
        <f t="shared" si="4"/>
        <v>0</v>
      </c>
      <c r="AA29" s="129"/>
      <c r="AB29" s="123"/>
    </row>
    <row r="30" spans="1:28" ht="15" customHeight="1" x14ac:dyDescent="0.15">
      <c r="A30" s="130">
        <v>15</v>
      </c>
      <c r="B30" s="132" t="s">
        <v>19</v>
      </c>
      <c r="C30" s="20"/>
      <c r="D30" s="25"/>
      <c r="E30" s="58"/>
      <c r="F30" s="71"/>
      <c r="G30" s="33"/>
      <c r="H30" s="23"/>
      <c r="I30" s="61"/>
      <c r="J30" s="34"/>
      <c r="K30" s="234"/>
      <c r="M30" s="145">
        <f>IF(A30=0,"",A30)</f>
        <v>15</v>
      </c>
      <c r="N30" s="146" t="str">
        <f>IF(B30=0,"",B30)</f>
        <v>火</v>
      </c>
      <c r="O30" s="140" t="str">
        <f>IF(AND(Y30=0,Y31=0),"時　　　分　～　　時　　　分",IF(AND(Y30&gt;0,Y31=0,D30=0,F30=0),C30&amp;"時"&amp;D30&amp;"0分 ～ "&amp;E30&amp;"時"&amp;F30&amp;"0分",IF(AND(Y30&gt;0,Y31=0,D30&gt;0,F30&gt;0),C30&amp;"時"&amp;D30&amp;"分 ～ "&amp;E30&amp;"時"&amp;F30&amp;"分",IF(AND(Y30&gt;0,Y31&gt;0,D30=0,F30=0,D31=0,F31=0),C30&amp;"時"&amp;D30&amp;"0分～"&amp;E30&amp;"時"&amp;F30&amp;"0分、"&amp;C31&amp;"時"&amp;D31&amp;"0分～"&amp;E31&amp;"時"&amp;F31&amp;"0分",IF(AND(Y30&gt;0,Y31&gt;0,D30&gt;0,F30&gt;0,D31&gt;0,F31&gt;0),C30&amp;"時"&amp;D30&amp;"分～"&amp;E30&amp;"時"&amp;F30&amp;"分、"&amp;C31&amp;"時"&amp;D31&amp;"分～"&amp;E31&amp;"時"&amp;F31&amp;"分",IF(AND(Y30&gt;0,Y31&gt;0,D30&gt;0,F30&gt;0,D31=0,F31=0),C30&amp;"時"&amp;D30&amp;"分～"&amp;E30&amp;"時"&amp;F30&amp;"分、"&amp;C31&amp;"時"&amp;D31&amp;"0分～"&amp;E31&amp;"時"&amp;F31&amp;"0分",IF(AND(Y30&gt;0,Y31&gt;0,D30=0,F30=0,D31&gt;0,F31&gt;0),C30&amp;"時"&amp;D30&amp;"0分～"&amp;E30&amp;"時"&amp;F30&amp;"0分、"&amp;C31&amp;"時"&amp;D31&amp;"分～"&amp;E31&amp;"時"&amp;F31&amp;"分")))))))</f>
        <v>時　　　分　～　　時　　　分</v>
      </c>
      <c r="P30" s="141"/>
      <c r="Q30" s="124" t="str">
        <f>IF(AA30=0,"",IF(AA30&gt;8,"入力ミス",AA30))</f>
        <v/>
      </c>
      <c r="R30" s="126" t="str">
        <f>IF(K30=0,"",K30)</f>
        <v/>
      </c>
      <c r="U30" s="40">
        <f t="shared" si="0"/>
        <v>0</v>
      </c>
      <c r="V30" s="41">
        <f t="shared" si="1"/>
        <v>0</v>
      </c>
      <c r="W30" s="42">
        <f t="shared" si="2"/>
        <v>0</v>
      </c>
      <c r="X30" s="42">
        <f t="shared" si="3"/>
        <v>0</v>
      </c>
      <c r="Y30" s="43">
        <f>(V30-U30)-Z30-Z31</f>
        <v>0</v>
      </c>
      <c r="Z30" s="43">
        <f t="shared" si="4"/>
        <v>0</v>
      </c>
      <c r="AA30" s="128">
        <f>SUM(Y30:Y31)</f>
        <v>0</v>
      </c>
      <c r="AB30" s="122">
        <f>SUM(Z30:Z31)</f>
        <v>0</v>
      </c>
    </row>
    <row r="31" spans="1:28" ht="15" customHeight="1" x14ac:dyDescent="0.15">
      <c r="A31" s="142"/>
      <c r="B31" s="143"/>
      <c r="C31" s="21"/>
      <c r="D31" s="26"/>
      <c r="E31" s="59"/>
      <c r="F31" s="26"/>
      <c r="G31" s="73"/>
      <c r="H31" s="62"/>
      <c r="I31" s="63"/>
      <c r="J31" s="64"/>
      <c r="K31" s="235"/>
      <c r="M31" s="137"/>
      <c r="N31" s="139"/>
      <c r="O31" s="10" t="str">
        <f>IF(AB30=0,"","休憩時間")</f>
        <v/>
      </c>
      <c r="P31" s="37" t="str">
        <f>IF(AND(Z30=0,Z31=0),"",IF(AND(Z30&gt;0,Z31=0,H30=0,J30=0),G30&amp;":"&amp;H30&amp;"0 ～ "&amp;I30&amp;":"&amp;J30&amp;"0",IF(AND(Z30&gt;0,Z31=0,H30&gt;0,J30&gt;0),G30&amp;":"&amp;H30&amp;" ～ "&amp;I30&amp;":"&amp;J30,IF(AND(Z30&gt;0,Z31&gt;0,H30=0,J30=0,H31=0,J31=0),G30&amp;":"&amp;H30&amp;"0～"&amp;I30&amp;":"&amp;J30&amp;"0、"&amp;G31&amp;":"&amp;H31&amp;"0～"&amp;I31&amp;":"&amp;J31&amp;"0",IF(AND(Z30&gt;0,Z31&gt;0,H30&gt;0,J30&gt;0,H31&gt;0,J31&gt;0),G30&amp;":"&amp;H30&amp;"～"&amp;I30&amp;":"&amp;J30&amp;"、"&amp;G31&amp;":"&amp;H31&amp;"～"&amp;I31&amp;":"&amp;J31,IF(AND(Z30&gt;0,Z31&gt;0,H30&gt;0,J30&gt;0,H31=0,J31=0),G30&amp;":"&amp;H30&amp;"～"&amp;I30&amp;":"&amp;J30&amp;"、"&amp;G31&amp;":"&amp;H31&amp;"0～"&amp;I31&amp;":"&amp;J31&amp;"0",IF(AND(Z30&gt;0,Z31&gt;0,H30=0,J30=0,H31&gt;0,J31&gt;0),G30&amp;":"&amp;H30&amp;"0～"&amp;I30&amp;":"&amp;J30&amp;"0、"&amp;G31&amp;":"&amp;H31&amp;"～"&amp;I31&amp;":"&amp;J31)))))))</f>
        <v/>
      </c>
      <c r="Q31" s="125"/>
      <c r="R31" s="127"/>
      <c r="U31" s="44">
        <f t="shared" si="0"/>
        <v>0</v>
      </c>
      <c r="V31" s="45">
        <f t="shared" si="1"/>
        <v>0</v>
      </c>
      <c r="W31" s="46">
        <f t="shared" si="2"/>
        <v>0</v>
      </c>
      <c r="X31" s="46">
        <f t="shared" si="3"/>
        <v>0</v>
      </c>
      <c r="Y31" s="47">
        <f>(V31-U31)</f>
        <v>0</v>
      </c>
      <c r="Z31" s="47">
        <f t="shared" si="4"/>
        <v>0</v>
      </c>
      <c r="AA31" s="129"/>
      <c r="AB31" s="123"/>
    </row>
    <row r="32" spans="1:28" ht="15" customHeight="1" x14ac:dyDescent="0.15">
      <c r="A32" s="130">
        <v>16</v>
      </c>
      <c r="B32" s="132" t="s">
        <v>17</v>
      </c>
      <c r="C32" s="20"/>
      <c r="D32" s="25"/>
      <c r="E32" s="58"/>
      <c r="F32" s="71"/>
      <c r="G32" s="33"/>
      <c r="H32" s="23"/>
      <c r="I32" s="61"/>
      <c r="J32" s="34"/>
      <c r="K32" s="234"/>
      <c r="M32" s="145">
        <f>IF(A32=0,"",A32)</f>
        <v>16</v>
      </c>
      <c r="N32" s="146" t="str">
        <f>IF(B32=0,"",B32)</f>
        <v>水</v>
      </c>
      <c r="O32" s="140" t="str">
        <f>IF(AND(Y32=0,Y33=0),"時　　　分　～　　時　　　分",IF(AND(Y32&gt;0,Y33=0,D32=0,F32=0),C32&amp;"時"&amp;D32&amp;"0分 ～ "&amp;E32&amp;"時"&amp;F32&amp;"0分",IF(AND(Y32&gt;0,Y33=0,D32&gt;0,F32&gt;0),C32&amp;"時"&amp;D32&amp;"分 ～ "&amp;E32&amp;"時"&amp;F32&amp;"分",IF(AND(Y32&gt;0,Y33&gt;0,D32=0,F32=0,D33=0,F33=0),C32&amp;"時"&amp;D32&amp;"0分～"&amp;E32&amp;"時"&amp;F32&amp;"0分、"&amp;C33&amp;"時"&amp;D33&amp;"0分～"&amp;E33&amp;"時"&amp;F33&amp;"0分",IF(AND(Y32&gt;0,Y33&gt;0,D32&gt;0,F32&gt;0,D33&gt;0,F33&gt;0),C32&amp;"時"&amp;D32&amp;"分～"&amp;E32&amp;"時"&amp;F32&amp;"分、"&amp;C33&amp;"時"&amp;D33&amp;"分～"&amp;E33&amp;"時"&amp;F33&amp;"分",IF(AND(Y32&gt;0,Y33&gt;0,D32&gt;0,F32&gt;0,D33=0,F33=0),C32&amp;"時"&amp;D32&amp;"分～"&amp;E32&amp;"時"&amp;F32&amp;"分、"&amp;C33&amp;"時"&amp;D33&amp;"0分～"&amp;E33&amp;"時"&amp;F33&amp;"0分",IF(AND(Y32&gt;0,Y33&gt;0,D32=0,F32=0,D33&gt;0,F33&gt;0),C32&amp;"時"&amp;D32&amp;"0分～"&amp;E32&amp;"時"&amp;F32&amp;"0分、"&amp;C33&amp;"時"&amp;D33&amp;"分～"&amp;E33&amp;"時"&amp;F33&amp;"分")))))))</f>
        <v>時　　　分　～　　時　　　分</v>
      </c>
      <c r="P32" s="141"/>
      <c r="Q32" s="124" t="str">
        <f>IF(AA32=0,"",IF(AA32&gt;8,"入力ミス",AA32))</f>
        <v/>
      </c>
      <c r="R32" s="126" t="str">
        <f>IF(K32=0,"",K32)</f>
        <v/>
      </c>
      <c r="U32" s="40">
        <f t="shared" si="0"/>
        <v>0</v>
      </c>
      <c r="V32" s="41">
        <f t="shared" si="1"/>
        <v>0</v>
      </c>
      <c r="W32" s="42">
        <f t="shared" si="2"/>
        <v>0</v>
      </c>
      <c r="X32" s="42">
        <f t="shared" si="3"/>
        <v>0</v>
      </c>
      <c r="Y32" s="43">
        <f>(V32-U32)-Z32-Z33</f>
        <v>0</v>
      </c>
      <c r="Z32" s="43">
        <f t="shared" si="4"/>
        <v>0</v>
      </c>
      <c r="AA32" s="128">
        <f>SUM(Y32:Y33)</f>
        <v>0</v>
      </c>
      <c r="AB32" s="122">
        <f>SUM(Z32:Z33)</f>
        <v>0</v>
      </c>
    </row>
    <row r="33" spans="1:28" ht="15" customHeight="1" x14ac:dyDescent="0.15">
      <c r="A33" s="142"/>
      <c r="B33" s="143"/>
      <c r="C33" s="21"/>
      <c r="D33" s="26"/>
      <c r="E33" s="59"/>
      <c r="F33" s="26"/>
      <c r="G33" s="73"/>
      <c r="H33" s="62"/>
      <c r="I33" s="63"/>
      <c r="J33" s="64"/>
      <c r="K33" s="235"/>
      <c r="M33" s="137"/>
      <c r="N33" s="139"/>
      <c r="O33" s="10" t="str">
        <f>IF(AB32=0,"","休憩時間")</f>
        <v/>
      </c>
      <c r="P33" s="9" t="str">
        <f>IF(AND(Z32=0,Z33=0),"",IF(AND(Z32&gt;0,Z33=0,H32=0,J32=0),G32&amp;":"&amp;H32&amp;"0 ～ "&amp;I32&amp;":"&amp;J32&amp;"0",IF(AND(Z32&gt;0,Z33=0,H32&gt;0,J32&gt;0),G32&amp;":"&amp;H32&amp;" ～ "&amp;I32&amp;":"&amp;J32,IF(AND(Z32&gt;0,Z33&gt;0,H32=0,J32=0,H33=0,J33=0),G32&amp;":"&amp;H32&amp;"0～"&amp;I32&amp;":"&amp;J32&amp;"0、"&amp;G33&amp;":"&amp;H33&amp;"0～"&amp;I33&amp;":"&amp;J33&amp;"0",IF(AND(Z32&gt;0,Z33&gt;0,H32&gt;0,J32&gt;0,H33&gt;0,J33&gt;0),G32&amp;":"&amp;H32&amp;"～"&amp;I32&amp;":"&amp;J32&amp;"、"&amp;G33&amp;":"&amp;H33&amp;"～"&amp;I33&amp;":"&amp;J33,IF(AND(Z32&gt;0,Z33&gt;0,H32&gt;0,J32&gt;0,H33=0,J33=0),G32&amp;":"&amp;H32&amp;"～"&amp;I32&amp;":"&amp;J32&amp;"、"&amp;G33&amp;":"&amp;H33&amp;"0～"&amp;I33&amp;":"&amp;J33&amp;"0",IF(AND(Z32&gt;0,Z33&gt;0,H32=0,J32=0,H33&gt;0,J33&gt;0),G32&amp;":"&amp;H32&amp;"0～"&amp;I32&amp;":"&amp;J32&amp;"0、"&amp;G33&amp;":"&amp;H33&amp;"～"&amp;I33&amp;":"&amp;J33)))))))</f>
        <v/>
      </c>
      <c r="Q33" s="125"/>
      <c r="R33" s="127"/>
      <c r="U33" s="44">
        <f t="shared" si="0"/>
        <v>0</v>
      </c>
      <c r="V33" s="45">
        <f t="shared" si="1"/>
        <v>0</v>
      </c>
      <c r="W33" s="46">
        <f t="shared" si="2"/>
        <v>0</v>
      </c>
      <c r="X33" s="46">
        <f t="shared" si="3"/>
        <v>0</v>
      </c>
      <c r="Y33" s="47">
        <f>(V33-U33)</f>
        <v>0</v>
      </c>
      <c r="Z33" s="47">
        <f t="shared" si="4"/>
        <v>0</v>
      </c>
      <c r="AA33" s="129"/>
      <c r="AB33" s="123"/>
    </row>
    <row r="34" spans="1:28" ht="15" customHeight="1" x14ac:dyDescent="0.15">
      <c r="A34" s="130">
        <v>17</v>
      </c>
      <c r="B34" s="132" t="s">
        <v>63</v>
      </c>
      <c r="C34" s="20"/>
      <c r="D34" s="25"/>
      <c r="E34" s="58"/>
      <c r="F34" s="71"/>
      <c r="G34" s="33"/>
      <c r="H34" s="23"/>
      <c r="I34" s="61"/>
      <c r="J34" s="34"/>
      <c r="K34" s="234"/>
      <c r="M34" s="145">
        <f>IF(A34=0,"",A34)</f>
        <v>17</v>
      </c>
      <c r="N34" s="146" t="str">
        <f>IF(B34=0,"",B34)</f>
        <v>木</v>
      </c>
      <c r="O34" s="140" t="str">
        <f>IF(AND(Y34=0,Y35=0),"時　　　分　～　　時　　　分",IF(AND(Y34&gt;0,Y35=0,D34=0,F34=0),C34&amp;"時"&amp;D34&amp;"0分 ～ "&amp;E34&amp;"時"&amp;F34&amp;"0分",IF(AND(Y34&gt;0,Y35=0,D34&gt;0,F34&gt;0),C34&amp;"時"&amp;D34&amp;"分 ～ "&amp;E34&amp;"時"&amp;F34&amp;"分",IF(AND(Y34&gt;0,Y35&gt;0,D34=0,F34=0,D35=0,F35=0),C34&amp;"時"&amp;D34&amp;"0分～"&amp;E34&amp;"時"&amp;F34&amp;"0分、"&amp;C35&amp;"時"&amp;D35&amp;"0分～"&amp;E35&amp;"時"&amp;F35&amp;"0分",IF(AND(Y34&gt;0,Y35&gt;0,D34&gt;0,F34&gt;0,D35&gt;0,F35&gt;0),C34&amp;"時"&amp;D34&amp;"分～"&amp;E34&amp;"時"&amp;F34&amp;"分、"&amp;C35&amp;"時"&amp;D35&amp;"分～"&amp;E35&amp;"時"&amp;F35&amp;"分",IF(AND(Y34&gt;0,Y35&gt;0,D34&gt;0,F34&gt;0,D35=0,F35=0),C34&amp;"時"&amp;D34&amp;"分～"&amp;E34&amp;"時"&amp;F34&amp;"分、"&amp;C35&amp;"時"&amp;D35&amp;"0分～"&amp;E35&amp;"時"&amp;F35&amp;"0分",IF(AND(Y34&gt;0,Y35&gt;0,D34=0,F34=0,D35&gt;0,F35&gt;0),C34&amp;"時"&amp;D34&amp;"0分～"&amp;E34&amp;"時"&amp;F34&amp;"0分、"&amp;C35&amp;"時"&amp;D35&amp;"分～"&amp;E35&amp;"時"&amp;F35&amp;"分")))))))</f>
        <v>時　　　分　～　　時　　　分</v>
      </c>
      <c r="P34" s="141"/>
      <c r="Q34" s="124" t="str">
        <f>IF(AA34=0,"",IF(AA34&gt;8,"入力ミス",AA34))</f>
        <v/>
      </c>
      <c r="R34" s="126" t="str">
        <f>IF(K34=0,"",K34)</f>
        <v/>
      </c>
      <c r="U34" s="40">
        <f t="shared" si="0"/>
        <v>0</v>
      </c>
      <c r="V34" s="41">
        <f t="shared" si="1"/>
        <v>0</v>
      </c>
      <c r="W34" s="42">
        <f t="shared" si="2"/>
        <v>0</v>
      </c>
      <c r="X34" s="42">
        <f t="shared" si="3"/>
        <v>0</v>
      </c>
      <c r="Y34" s="43">
        <f>(V34-U34)-Z34-Z35</f>
        <v>0</v>
      </c>
      <c r="Z34" s="43">
        <f t="shared" si="4"/>
        <v>0</v>
      </c>
      <c r="AA34" s="128">
        <f>SUM(Y34:Y35)</f>
        <v>0</v>
      </c>
      <c r="AB34" s="122">
        <f>SUM(Z34:Z35)</f>
        <v>0</v>
      </c>
    </row>
    <row r="35" spans="1:28" ht="15" customHeight="1" x14ac:dyDescent="0.15">
      <c r="A35" s="142"/>
      <c r="B35" s="143"/>
      <c r="C35" s="21"/>
      <c r="D35" s="26"/>
      <c r="E35" s="59"/>
      <c r="F35" s="26"/>
      <c r="G35" s="73"/>
      <c r="H35" s="62"/>
      <c r="I35" s="63"/>
      <c r="J35" s="64"/>
      <c r="K35" s="235"/>
      <c r="M35" s="137"/>
      <c r="N35" s="139"/>
      <c r="O35" s="10" t="str">
        <f>IF(AB34=0,"","休憩時間")</f>
        <v/>
      </c>
      <c r="P35" s="37" t="str">
        <f>IF(AND(Z34=0,Z35=0),"",IF(AND(Z34&gt;0,Z35=0,H34=0,J34=0),G34&amp;":"&amp;H34&amp;"0 ～ "&amp;I34&amp;":"&amp;J34&amp;"0",IF(AND(Z34&gt;0,Z35=0,H34&gt;0,J34&gt;0),G34&amp;":"&amp;H34&amp;" ～ "&amp;I34&amp;":"&amp;J34,IF(AND(Z34&gt;0,Z35&gt;0,H34=0,J34=0,H35=0,J35=0),G34&amp;":"&amp;H34&amp;"0～"&amp;I34&amp;":"&amp;J34&amp;"0、"&amp;G35&amp;":"&amp;H35&amp;"0～"&amp;I35&amp;":"&amp;J35&amp;"0",IF(AND(Z34&gt;0,Z35&gt;0,H34&gt;0,J34&gt;0,H35&gt;0,J35&gt;0),G34&amp;":"&amp;H34&amp;"～"&amp;I34&amp;":"&amp;J34&amp;"、"&amp;G35&amp;":"&amp;H35&amp;"～"&amp;I35&amp;":"&amp;J35,IF(AND(Z34&gt;0,Z35&gt;0,H34&gt;0,J34&gt;0,H35=0,J35=0),G34&amp;":"&amp;H34&amp;"～"&amp;I34&amp;":"&amp;J34&amp;"、"&amp;G35&amp;":"&amp;H35&amp;"0～"&amp;I35&amp;":"&amp;J35&amp;"0",IF(AND(Z34&gt;0,Z35&gt;0,H34=0,J34=0,H35&gt;0,J35&gt;0),G34&amp;":"&amp;H34&amp;"0～"&amp;I34&amp;":"&amp;J34&amp;"0、"&amp;G35&amp;":"&amp;H35&amp;"～"&amp;I35&amp;":"&amp;J35)))))))</f>
        <v/>
      </c>
      <c r="Q35" s="125"/>
      <c r="R35" s="127"/>
      <c r="U35" s="44">
        <f t="shared" si="0"/>
        <v>0</v>
      </c>
      <c r="V35" s="45">
        <f t="shared" si="1"/>
        <v>0</v>
      </c>
      <c r="W35" s="46">
        <f t="shared" si="2"/>
        <v>0</v>
      </c>
      <c r="X35" s="46">
        <f t="shared" si="3"/>
        <v>0</v>
      </c>
      <c r="Y35" s="47">
        <f>(V35-U35)</f>
        <v>0</v>
      </c>
      <c r="Z35" s="47">
        <f t="shared" si="4"/>
        <v>0</v>
      </c>
      <c r="AA35" s="129"/>
      <c r="AB35" s="123"/>
    </row>
    <row r="36" spans="1:28" ht="15" customHeight="1" x14ac:dyDescent="0.15">
      <c r="A36" s="130">
        <v>18</v>
      </c>
      <c r="B36" s="132" t="s">
        <v>61</v>
      </c>
      <c r="C36" s="20"/>
      <c r="D36" s="25"/>
      <c r="E36" s="58"/>
      <c r="F36" s="71"/>
      <c r="G36" s="33"/>
      <c r="H36" s="23"/>
      <c r="I36" s="61"/>
      <c r="J36" s="34"/>
      <c r="K36" s="234"/>
      <c r="M36" s="145">
        <f>IF(A36=0,"",A36)</f>
        <v>18</v>
      </c>
      <c r="N36" s="146" t="str">
        <f>IF(B36=0,"",B36)</f>
        <v>金</v>
      </c>
      <c r="O36" s="140" t="str">
        <f>IF(AND(Y36=0,Y37=0),"時　　　分　～　　時　　　分",IF(AND(Y36&gt;0,Y37=0,D36=0,F36=0),C36&amp;"時"&amp;D36&amp;"0分 ～ "&amp;E36&amp;"時"&amp;F36&amp;"0分",IF(AND(Y36&gt;0,Y37=0,D36&gt;0,F36&gt;0),C36&amp;"時"&amp;D36&amp;"分 ～ "&amp;E36&amp;"時"&amp;F36&amp;"分",IF(AND(Y36&gt;0,Y37&gt;0,D36=0,F36=0,D37=0,F37=0),C36&amp;"時"&amp;D36&amp;"0分～"&amp;E36&amp;"時"&amp;F36&amp;"0分、"&amp;C37&amp;"時"&amp;D37&amp;"0分～"&amp;E37&amp;"時"&amp;F37&amp;"0分",IF(AND(Y36&gt;0,Y37&gt;0,D36&gt;0,F36&gt;0,D37&gt;0,F37&gt;0),C36&amp;"時"&amp;D36&amp;"分～"&amp;E36&amp;"時"&amp;F36&amp;"分、"&amp;C37&amp;"時"&amp;D37&amp;"分～"&amp;E37&amp;"時"&amp;F37&amp;"分",IF(AND(Y36&gt;0,Y37&gt;0,D36&gt;0,F36&gt;0,D37=0,F37=0),C36&amp;"時"&amp;D36&amp;"分～"&amp;E36&amp;"時"&amp;F36&amp;"分、"&amp;C37&amp;"時"&amp;D37&amp;"0分～"&amp;E37&amp;"時"&amp;F37&amp;"0分",IF(AND(Y36&gt;0,Y37&gt;0,D36=0,F36=0,D37&gt;0,F37&gt;0),C36&amp;"時"&amp;D36&amp;"0分～"&amp;E36&amp;"時"&amp;F36&amp;"0分、"&amp;C37&amp;"時"&amp;D37&amp;"分～"&amp;E37&amp;"時"&amp;F37&amp;"分")))))))</f>
        <v>時　　　分　～　　時　　　分</v>
      </c>
      <c r="P36" s="141"/>
      <c r="Q36" s="124" t="str">
        <f>IF(AA36=0,"",IF(AA36&gt;8,"入力ミス",AA36))</f>
        <v/>
      </c>
      <c r="R36" s="126" t="str">
        <f>IF(K36=0,"",K36)</f>
        <v/>
      </c>
      <c r="U36" s="40">
        <f t="shared" si="0"/>
        <v>0</v>
      </c>
      <c r="V36" s="41">
        <f t="shared" si="1"/>
        <v>0</v>
      </c>
      <c r="W36" s="42">
        <f t="shared" si="2"/>
        <v>0</v>
      </c>
      <c r="X36" s="42">
        <f t="shared" si="3"/>
        <v>0</v>
      </c>
      <c r="Y36" s="43">
        <f>(V36-U36)-Z36-Z37</f>
        <v>0</v>
      </c>
      <c r="Z36" s="43">
        <f t="shared" si="4"/>
        <v>0</v>
      </c>
      <c r="AA36" s="128">
        <f>SUM(Y36:Y37)</f>
        <v>0</v>
      </c>
      <c r="AB36" s="122">
        <f>SUM(Z36:Z37)</f>
        <v>0</v>
      </c>
    </row>
    <row r="37" spans="1:28" ht="15" customHeight="1" x14ac:dyDescent="0.15">
      <c r="A37" s="142"/>
      <c r="B37" s="143"/>
      <c r="C37" s="21"/>
      <c r="D37" s="26"/>
      <c r="E37" s="59"/>
      <c r="F37" s="26"/>
      <c r="G37" s="73"/>
      <c r="H37" s="62"/>
      <c r="I37" s="63"/>
      <c r="J37" s="64"/>
      <c r="K37" s="235"/>
      <c r="M37" s="137"/>
      <c r="N37" s="139"/>
      <c r="O37" s="10" t="str">
        <f>IF(AB36=0,"","休憩時間")</f>
        <v/>
      </c>
      <c r="P37" s="37" t="str">
        <f>IF(AND(Z36=0,Z37=0),"",IF(AND(Z36&gt;0,Z37=0,H36=0,J36=0),G36&amp;":"&amp;H36&amp;"0 ～ "&amp;I36&amp;":"&amp;J36&amp;"0",IF(AND(Z36&gt;0,Z37=0,H36&gt;0,J36&gt;0),G36&amp;":"&amp;H36&amp;" ～ "&amp;I36&amp;":"&amp;J36,IF(AND(Z36&gt;0,Z37&gt;0,H36=0,J36=0,H37=0,J37=0),G36&amp;":"&amp;H36&amp;"0～"&amp;I36&amp;":"&amp;J36&amp;"0、"&amp;G37&amp;":"&amp;H37&amp;"0～"&amp;I37&amp;":"&amp;J37&amp;"0",IF(AND(Z36&gt;0,Z37&gt;0,H36&gt;0,J36&gt;0,H37&gt;0,J37&gt;0),G36&amp;":"&amp;H36&amp;"～"&amp;I36&amp;":"&amp;J36&amp;"、"&amp;G37&amp;":"&amp;H37&amp;"～"&amp;I37&amp;":"&amp;J37,IF(AND(Z36&gt;0,Z37&gt;0,H36&gt;0,J36&gt;0,H37=0,J37=0),G36&amp;":"&amp;H36&amp;"～"&amp;I36&amp;":"&amp;J36&amp;"、"&amp;G37&amp;":"&amp;H37&amp;"0～"&amp;I37&amp;":"&amp;J37&amp;"0",IF(AND(Z36&gt;0,Z37&gt;0,H36=0,J36=0,H37&gt;0,J37&gt;0),G36&amp;":"&amp;H36&amp;"0～"&amp;I36&amp;":"&amp;J36&amp;"0、"&amp;G37&amp;":"&amp;H37&amp;"～"&amp;I37&amp;":"&amp;J37)))))))</f>
        <v/>
      </c>
      <c r="Q37" s="125"/>
      <c r="R37" s="127"/>
      <c r="U37" s="44">
        <f t="shared" si="0"/>
        <v>0</v>
      </c>
      <c r="V37" s="45">
        <f t="shared" si="1"/>
        <v>0</v>
      </c>
      <c r="W37" s="46">
        <f t="shared" si="2"/>
        <v>0</v>
      </c>
      <c r="X37" s="46">
        <f t="shared" si="3"/>
        <v>0</v>
      </c>
      <c r="Y37" s="47">
        <f>(V37-U37)</f>
        <v>0</v>
      </c>
      <c r="Z37" s="47">
        <f t="shared" si="4"/>
        <v>0</v>
      </c>
      <c r="AA37" s="129"/>
      <c r="AB37" s="123"/>
    </row>
    <row r="38" spans="1:28" ht="15" customHeight="1" x14ac:dyDescent="0.15">
      <c r="A38" s="130">
        <v>22</v>
      </c>
      <c r="B38" s="132" t="s">
        <v>64</v>
      </c>
      <c r="C38" s="20"/>
      <c r="D38" s="25"/>
      <c r="E38" s="58"/>
      <c r="F38" s="71"/>
      <c r="G38" s="33"/>
      <c r="H38" s="23"/>
      <c r="I38" s="61"/>
      <c r="J38" s="34"/>
      <c r="K38" s="234"/>
      <c r="M38" s="145">
        <f>IF(A38=0,"",A38)</f>
        <v>22</v>
      </c>
      <c r="N38" s="146" t="str">
        <f>IF(B38=0,"",B38)</f>
        <v>火</v>
      </c>
      <c r="O38" s="140" t="str">
        <f>IF(AND(Y38=0,Y39=0),"時　　　分　～　　時　　　分",IF(AND(Y38&gt;0,Y39=0,D38=0,F38=0),C38&amp;"時"&amp;D38&amp;"0分 ～ "&amp;E38&amp;"時"&amp;F38&amp;"0分",IF(AND(Y38&gt;0,Y39=0,D38&gt;0,F38&gt;0),C38&amp;"時"&amp;D38&amp;"分 ～ "&amp;E38&amp;"時"&amp;F38&amp;"分",IF(AND(Y38&gt;0,Y39&gt;0,D38=0,F38=0,D39=0,F39=0),C38&amp;"時"&amp;D38&amp;"0分～"&amp;E38&amp;"時"&amp;F38&amp;"0分、"&amp;C39&amp;"時"&amp;D39&amp;"0分～"&amp;E39&amp;"時"&amp;F39&amp;"0分",IF(AND(Y38&gt;0,Y39&gt;0,D38&gt;0,F38&gt;0,D39&gt;0,F39&gt;0),C38&amp;"時"&amp;D38&amp;"分～"&amp;E38&amp;"時"&amp;F38&amp;"分、"&amp;C39&amp;"時"&amp;D39&amp;"分～"&amp;E39&amp;"時"&amp;F39&amp;"分",IF(AND(Y38&gt;0,Y39&gt;0,D38&gt;0,F38&gt;0,D39=0,F39=0),C38&amp;"時"&amp;D38&amp;"分～"&amp;E38&amp;"時"&amp;F38&amp;"分、"&amp;C39&amp;"時"&amp;D39&amp;"0分～"&amp;E39&amp;"時"&amp;F39&amp;"0分",IF(AND(Y38&gt;0,Y39&gt;0,D38=0,F38=0,D39&gt;0,F39&gt;0),C38&amp;"時"&amp;D38&amp;"0分～"&amp;E38&amp;"時"&amp;F38&amp;"0分、"&amp;C39&amp;"時"&amp;D39&amp;"分～"&amp;E39&amp;"時"&amp;F39&amp;"分")))))))</f>
        <v>時　　　分　～　　時　　　分</v>
      </c>
      <c r="P38" s="141"/>
      <c r="Q38" s="124" t="str">
        <f>IF(AA38=0,"",IF(AA38&gt;8,"入力ミス",AA38))</f>
        <v/>
      </c>
      <c r="R38" s="126" t="str">
        <f>IF(K38=0,"",K38)</f>
        <v/>
      </c>
      <c r="U38" s="40">
        <f t="shared" si="0"/>
        <v>0</v>
      </c>
      <c r="V38" s="41">
        <f t="shared" si="1"/>
        <v>0</v>
      </c>
      <c r="W38" s="42">
        <f t="shared" si="2"/>
        <v>0</v>
      </c>
      <c r="X38" s="42">
        <f t="shared" si="3"/>
        <v>0</v>
      </c>
      <c r="Y38" s="43">
        <f>(V38-U38)-Z38-Z39</f>
        <v>0</v>
      </c>
      <c r="Z38" s="43">
        <f t="shared" si="4"/>
        <v>0</v>
      </c>
      <c r="AA38" s="128">
        <f>SUM(Y38:Y39)</f>
        <v>0</v>
      </c>
      <c r="AB38" s="122">
        <f>SUM(Z38:Z39)</f>
        <v>0</v>
      </c>
    </row>
    <row r="39" spans="1:28" ht="15" customHeight="1" x14ac:dyDescent="0.15">
      <c r="A39" s="142"/>
      <c r="B39" s="143"/>
      <c r="C39" s="21"/>
      <c r="D39" s="26"/>
      <c r="E39" s="59"/>
      <c r="F39" s="26"/>
      <c r="G39" s="73"/>
      <c r="H39" s="62"/>
      <c r="I39" s="63"/>
      <c r="J39" s="64"/>
      <c r="K39" s="235"/>
      <c r="M39" s="137"/>
      <c r="N39" s="139"/>
      <c r="O39" s="10" t="str">
        <f>IF(AB38=0,"","休憩時間")</f>
        <v/>
      </c>
      <c r="P39" s="37" t="str">
        <f>IF(AND(Z38=0,Z39=0),"",IF(AND(Z38&gt;0,Z39=0,H38=0,J38=0),G38&amp;":"&amp;H38&amp;"0 ～ "&amp;I38&amp;":"&amp;J38&amp;"0",IF(AND(Z38&gt;0,Z39=0,H38&gt;0,J38&gt;0),G38&amp;":"&amp;H38&amp;" ～ "&amp;I38&amp;":"&amp;J38,IF(AND(Z38&gt;0,Z39&gt;0,H38=0,J38=0,H39=0,J39=0),G38&amp;":"&amp;H38&amp;"0～"&amp;I38&amp;":"&amp;J38&amp;"0、"&amp;G39&amp;":"&amp;H39&amp;"0～"&amp;I39&amp;":"&amp;J39&amp;"0",IF(AND(Z38&gt;0,Z39&gt;0,H38&gt;0,J38&gt;0,H39&gt;0,J39&gt;0),G38&amp;":"&amp;H38&amp;"～"&amp;I38&amp;":"&amp;J38&amp;"、"&amp;G39&amp;":"&amp;H39&amp;"～"&amp;I39&amp;":"&amp;J39,IF(AND(Z38&gt;0,Z39&gt;0,H38&gt;0,J38&gt;0,H39=0,J39=0),G38&amp;":"&amp;H38&amp;"～"&amp;I38&amp;":"&amp;J38&amp;"、"&amp;G39&amp;":"&amp;H39&amp;"0～"&amp;I39&amp;":"&amp;J39&amp;"0",IF(AND(Z38&gt;0,Z39&gt;0,H38=0,J38=0,H39&gt;0,J39&gt;0),G38&amp;":"&amp;H38&amp;"0～"&amp;I38&amp;":"&amp;J38&amp;"0、"&amp;G39&amp;":"&amp;H39&amp;"～"&amp;I39&amp;":"&amp;J39)))))))</f>
        <v/>
      </c>
      <c r="Q39" s="125"/>
      <c r="R39" s="127"/>
      <c r="U39" s="44">
        <f t="shared" si="0"/>
        <v>0</v>
      </c>
      <c r="V39" s="45">
        <f t="shared" si="1"/>
        <v>0</v>
      </c>
      <c r="W39" s="46">
        <f t="shared" si="2"/>
        <v>0</v>
      </c>
      <c r="X39" s="46">
        <f t="shared" si="3"/>
        <v>0</v>
      </c>
      <c r="Y39" s="47">
        <f>(V39-U39)</f>
        <v>0</v>
      </c>
      <c r="Z39" s="47">
        <f t="shared" si="4"/>
        <v>0</v>
      </c>
      <c r="AA39" s="129"/>
      <c r="AB39" s="123"/>
    </row>
    <row r="40" spans="1:28" ht="15" customHeight="1" x14ac:dyDescent="0.15">
      <c r="A40" s="130">
        <v>23</v>
      </c>
      <c r="B40" s="132" t="s">
        <v>65</v>
      </c>
      <c r="C40" s="20"/>
      <c r="D40" s="25"/>
      <c r="E40" s="58"/>
      <c r="F40" s="71"/>
      <c r="G40" s="33"/>
      <c r="H40" s="23"/>
      <c r="I40" s="61"/>
      <c r="J40" s="34"/>
      <c r="K40" s="234"/>
      <c r="M40" s="145">
        <f>IF(A40=0,"",A40)</f>
        <v>23</v>
      </c>
      <c r="N40" s="146" t="str">
        <f>IF(B40=0,"",B40)</f>
        <v>水</v>
      </c>
      <c r="O40" s="140" t="str">
        <f>IF(AND(Y40=0,Y41=0),"時　　　分　～　　時　　　分",IF(AND(Y40&gt;0,Y41=0,D40=0,F40=0),C40&amp;"時"&amp;D40&amp;"0分 ～ "&amp;E40&amp;"時"&amp;F40&amp;"0分",IF(AND(Y40&gt;0,Y41=0,D40&gt;0,F40&gt;0),C40&amp;"時"&amp;D40&amp;"分 ～ "&amp;E40&amp;"時"&amp;F40&amp;"分",IF(AND(Y40&gt;0,Y41&gt;0,D40=0,F40=0,D41=0,F41=0),C40&amp;"時"&amp;D40&amp;"0分～"&amp;E40&amp;"時"&amp;F40&amp;"0分、"&amp;C41&amp;"時"&amp;D41&amp;"0分～"&amp;E41&amp;"時"&amp;F41&amp;"0分",IF(AND(Y40&gt;0,Y41&gt;0,D40&gt;0,F40&gt;0,D41&gt;0,F41&gt;0),C40&amp;"時"&amp;D40&amp;"分～"&amp;E40&amp;"時"&amp;F40&amp;"分、"&amp;C41&amp;"時"&amp;D41&amp;"分～"&amp;E41&amp;"時"&amp;F41&amp;"分",IF(AND(Y40&gt;0,Y41&gt;0,D40&gt;0,F40&gt;0,D41=0,F41=0),C40&amp;"時"&amp;D40&amp;"分～"&amp;E40&amp;"時"&amp;F40&amp;"分、"&amp;C41&amp;"時"&amp;D41&amp;"0分～"&amp;E41&amp;"時"&amp;F41&amp;"0分",IF(AND(Y40&gt;0,Y41&gt;0,D40=0,F40=0,D41&gt;0,F41&gt;0),C40&amp;"時"&amp;D40&amp;"0分～"&amp;E40&amp;"時"&amp;F40&amp;"0分、"&amp;C41&amp;"時"&amp;D41&amp;"分～"&amp;E41&amp;"時"&amp;F41&amp;"分")))))))</f>
        <v>時　　　分　～　　時　　　分</v>
      </c>
      <c r="P40" s="141"/>
      <c r="Q40" s="124" t="str">
        <f>IF(AA40=0,"",IF(AA40&gt;8,"入力ミス",AA40))</f>
        <v/>
      </c>
      <c r="R40" s="126" t="str">
        <f>IF(K40=0,"",K40)</f>
        <v/>
      </c>
      <c r="U40" s="40">
        <f t="shared" si="0"/>
        <v>0</v>
      </c>
      <c r="V40" s="41">
        <f t="shared" si="1"/>
        <v>0</v>
      </c>
      <c r="W40" s="42">
        <f t="shared" si="2"/>
        <v>0</v>
      </c>
      <c r="X40" s="42">
        <f t="shared" si="3"/>
        <v>0</v>
      </c>
      <c r="Y40" s="43">
        <f>(V40-U40)-Z40-Z41</f>
        <v>0</v>
      </c>
      <c r="Z40" s="43">
        <f t="shared" si="4"/>
        <v>0</v>
      </c>
      <c r="AA40" s="128">
        <f>SUM(Y40:Y41)</f>
        <v>0</v>
      </c>
      <c r="AB40" s="122">
        <f>SUM(Z40:Z41)</f>
        <v>0</v>
      </c>
    </row>
    <row r="41" spans="1:28" ht="15" customHeight="1" x14ac:dyDescent="0.15">
      <c r="A41" s="142"/>
      <c r="B41" s="143"/>
      <c r="C41" s="21"/>
      <c r="D41" s="26"/>
      <c r="E41" s="59"/>
      <c r="F41" s="26"/>
      <c r="G41" s="73"/>
      <c r="H41" s="62"/>
      <c r="I41" s="63"/>
      <c r="J41" s="64"/>
      <c r="K41" s="235"/>
      <c r="M41" s="137"/>
      <c r="N41" s="139"/>
      <c r="O41" s="10" t="str">
        <f>IF(AB40=0,"","休憩時間")</f>
        <v/>
      </c>
      <c r="P41" s="37" t="str">
        <f>IF(AND(Z40=0,Z41=0),"",IF(AND(Z40&gt;0,Z41=0,H40=0,J40=0),G40&amp;":"&amp;H40&amp;"0 ～ "&amp;I40&amp;":"&amp;J40&amp;"0",IF(AND(Z40&gt;0,Z41=0,H40&gt;0,J40&gt;0),G40&amp;":"&amp;H40&amp;" ～ "&amp;I40&amp;":"&amp;J40,IF(AND(Z40&gt;0,Z41&gt;0,H40=0,J40=0,H41=0,J41=0),G40&amp;":"&amp;H40&amp;"0～"&amp;I40&amp;":"&amp;J40&amp;"0、"&amp;G41&amp;":"&amp;H41&amp;"0～"&amp;I41&amp;":"&amp;J41&amp;"0",IF(AND(Z40&gt;0,Z41&gt;0,H40&gt;0,J40&gt;0,H41&gt;0,J41&gt;0),G40&amp;":"&amp;H40&amp;"～"&amp;I40&amp;":"&amp;J40&amp;"、"&amp;G41&amp;":"&amp;H41&amp;"～"&amp;I41&amp;":"&amp;J41,IF(AND(Z40&gt;0,Z41&gt;0,H40&gt;0,J40&gt;0,H41=0,J41=0),G40&amp;":"&amp;H40&amp;"～"&amp;I40&amp;":"&amp;J40&amp;"、"&amp;G41&amp;":"&amp;H41&amp;"0～"&amp;I41&amp;":"&amp;J41&amp;"0",IF(AND(Z40&gt;0,Z41&gt;0,H40=0,J40=0,H41&gt;0,J41&gt;0),G40&amp;":"&amp;H40&amp;"0～"&amp;I40&amp;":"&amp;J40&amp;"0、"&amp;G41&amp;":"&amp;H41&amp;"～"&amp;I41&amp;":"&amp;J41)))))))</f>
        <v/>
      </c>
      <c r="Q41" s="125"/>
      <c r="R41" s="127"/>
      <c r="U41" s="44">
        <f t="shared" si="0"/>
        <v>0</v>
      </c>
      <c r="V41" s="45">
        <f t="shared" si="1"/>
        <v>0</v>
      </c>
      <c r="W41" s="46">
        <f t="shared" si="2"/>
        <v>0</v>
      </c>
      <c r="X41" s="46">
        <f t="shared" si="3"/>
        <v>0</v>
      </c>
      <c r="Y41" s="47">
        <f>(V41-U41)</f>
        <v>0</v>
      </c>
      <c r="Z41" s="47">
        <f t="shared" si="4"/>
        <v>0</v>
      </c>
      <c r="AA41" s="129"/>
      <c r="AB41" s="123"/>
    </row>
    <row r="42" spans="1:28" ht="15" customHeight="1" x14ac:dyDescent="0.15">
      <c r="A42" s="130">
        <v>24</v>
      </c>
      <c r="B42" s="132" t="s">
        <v>63</v>
      </c>
      <c r="C42" s="20"/>
      <c r="D42" s="25"/>
      <c r="E42" s="58"/>
      <c r="F42" s="71"/>
      <c r="G42" s="33"/>
      <c r="H42" s="23"/>
      <c r="I42" s="61"/>
      <c r="J42" s="34"/>
      <c r="K42" s="234"/>
      <c r="M42" s="145">
        <f>IF(A42=0,"",A42)</f>
        <v>24</v>
      </c>
      <c r="N42" s="146" t="str">
        <f>IF(B42=0,"",B42)</f>
        <v>木</v>
      </c>
      <c r="O42" s="140" t="str">
        <f>IF(AND(Y42=0,Y43=0),"時　　　分　～　　時　　　分",IF(AND(Y42&gt;0,Y43=0,D42=0,F42=0),C42&amp;"時"&amp;D42&amp;"0分 ～ "&amp;E42&amp;"時"&amp;F42&amp;"0分",IF(AND(Y42&gt;0,Y43=0,D42&gt;0,F42&gt;0),C42&amp;"時"&amp;D42&amp;"分 ～ "&amp;E42&amp;"時"&amp;F42&amp;"分",IF(AND(Y42&gt;0,Y43&gt;0,D42=0,F42=0,D43=0,F43=0),C42&amp;"時"&amp;D42&amp;"0分～"&amp;E42&amp;"時"&amp;F42&amp;"0分、"&amp;C43&amp;"時"&amp;D43&amp;"0分～"&amp;E43&amp;"時"&amp;F43&amp;"0分",IF(AND(Y42&gt;0,Y43&gt;0,D42&gt;0,F42&gt;0,D43&gt;0,F43&gt;0),C42&amp;"時"&amp;D42&amp;"分～"&amp;E42&amp;"時"&amp;F42&amp;"分、"&amp;C43&amp;"時"&amp;D43&amp;"分～"&amp;E43&amp;"時"&amp;F43&amp;"分",IF(AND(Y42&gt;0,Y43&gt;0,D42&gt;0,F42&gt;0,D43=0,F43=0),C42&amp;"時"&amp;D42&amp;"分～"&amp;E42&amp;"時"&amp;F42&amp;"分、"&amp;C43&amp;"時"&amp;D43&amp;"0分～"&amp;E43&amp;"時"&amp;F43&amp;"0分",IF(AND(Y42&gt;0,Y43&gt;0,D42=0,F42=0,D43&gt;0,F43&gt;0),C42&amp;"時"&amp;D42&amp;"0分～"&amp;E42&amp;"時"&amp;F42&amp;"0分、"&amp;C43&amp;"時"&amp;D43&amp;"分～"&amp;E43&amp;"時"&amp;F43&amp;"分")))))))</f>
        <v>時　　　分　～　　時　　　分</v>
      </c>
      <c r="P42" s="141"/>
      <c r="Q42" s="124" t="str">
        <f>IF(AA42=0,"",IF(AA42&gt;8,"入力ミス",AA42))</f>
        <v/>
      </c>
      <c r="R42" s="126" t="str">
        <f>IF(K42=0,"",K42)</f>
        <v/>
      </c>
      <c r="U42" s="40">
        <f t="shared" si="0"/>
        <v>0</v>
      </c>
      <c r="V42" s="41">
        <f t="shared" si="1"/>
        <v>0</v>
      </c>
      <c r="W42" s="42">
        <f t="shared" si="2"/>
        <v>0</v>
      </c>
      <c r="X42" s="42">
        <f t="shared" si="3"/>
        <v>0</v>
      </c>
      <c r="Y42" s="43">
        <f>(V42-U42)-Z42-Z43</f>
        <v>0</v>
      </c>
      <c r="Z42" s="43">
        <f t="shared" si="4"/>
        <v>0</v>
      </c>
      <c r="AA42" s="128">
        <f>SUM(Y42:Y43)</f>
        <v>0</v>
      </c>
      <c r="AB42" s="122">
        <f>SUM(Z42:Z43)</f>
        <v>0</v>
      </c>
    </row>
    <row r="43" spans="1:28" ht="15" customHeight="1" x14ac:dyDescent="0.15">
      <c r="A43" s="142"/>
      <c r="B43" s="143"/>
      <c r="C43" s="21"/>
      <c r="D43" s="26"/>
      <c r="E43" s="59"/>
      <c r="F43" s="26"/>
      <c r="G43" s="73"/>
      <c r="H43" s="62"/>
      <c r="I43" s="63"/>
      <c r="J43" s="64"/>
      <c r="K43" s="235"/>
      <c r="M43" s="137"/>
      <c r="N43" s="139"/>
      <c r="O43" s="10" t="str">
        <f>IF(AB42=0,"","休憩時間")</f>
        <v/>
      </c>
      <c r="P43" s="37" t="str">
        <f>IF(AND(Z42=0,Z43=0),"",IF(AND(Z42&gt;0,Z43=0,H42=0,J42=0),G42&amp;":"&amp;H42&amp;"0 ～ "&amp;I42&amp;":"&amp;J42&amp;"0",IF(AND(Z42&gt;0,Z43=0,H42&gt;0,J42&gt;0),G42&amp;":"&amp;H42&amp;" ～ "&amp;I42&amp;":"&amp;J42,IF(AND(Z42&gt;0,Z43&gt;0,H42=0,J42=0,H43=0,J43=0),G42&amp;":"&amp;H42&amp;"0～"&amp;I42&amp;":"&amp;J42&amp;"0、"&amp;G43&amp;":"&amp;H43&amp;"0～"&amp;I43&amp;":"&amp;J43&amp;"0",IF(AND(Z42&gt;0,Z43&gt;0,H42&gt;0,J42&gt;0,H43&gt;0,J43&gt;0),G42&amp;":"&amp;H42&amp;"～"&amp;I42&amp;":"&amp;J42&amp;"、"&amp;G43&amp;":"&amp;H43&amp;"～"&amp;I43&amp;":"&amp;J43,IF(AND(Z42&gt;0,Z43&gt;0,H42&gt;0,J42&gt;0,H43=0,J43=0),G42&amp;":"&amp;H42&amp;"～"&amp;I42&amp;":"&amp;J42&amp;"、"&amp;G43&amp;":"&amp;H43&amp;"0～"&amp;I43&amp;":"&amp;J43&amp;"0",IF(AND(Z42&gt;0,Z43&gt;0,H42=0,J42=0,H43&gt;0,J43&gt;0),G42&amp;":"&amp;H42&amp;"0～"&amp;I42&amp;":"&amp;J42&amp;"0、"&amp;G43&amp;":"&amp;H43&amp;"～"&amp;I43&amp;":"&amp;J43)))))))</f>
        <v/>
      </c>
      <c r="Q43" s="125"/>
      <c r="R43" s="127"/>
      <c r="U43" s="44">
        <f t="shared" si="0"/>
        <v>0</v>
      </c>
      <c r="V43" s="45">
        <f t="shared" si="1"/>
        <v>0</v>
      </c>
      <c r="W43" s="46">
        <f t="shared" si="2"/>
        <v>0</v>
      </c>
      <c r="X43" s="46">
        <f t="shared" si="3"/>
        <v>0</v>
      </c>
      <c r="Y43" s="47">
        <f>(V43-U43)</f>
        <v>0</v>
      </c>
      <c r="Z43" s="47">
        <f t="shared" si="4"/>
        <v>0</v>
      </c>
      <c r="AA43" s="129"/>
      <c r="AB43" s="123"/>
    </row>
    <row r="44" spans="1:28" ht="15" customHeight="1" x14ac:dyDescent="0.15">
      <c r="A44" s="130">
        <v>25</v>
      </c>
      <c r="B44" s="132" t="s">
        <v>61</v>
      </c>
      <c r="C44" s="20"/>
      <c r="D44" s="25"/>
      <c r="E44" s="58"/>
      <c r="F44" s="71"/>
      <c r="G44" s="33"/>
      <c r="H44" s="23"/>
      <c r="I44" s="61"/>
      <c r="J44" s="34"/>
      <c r="K44" s="234"/>
      <c r="M44" s="145">
        <f>IF(A44=0,"",A44)</f>
        <v>25</v>
      </c>
      <c r="N44" s="146" t="str">
        <f>IF(B44=0,"",B44)</f>
        <v>金</v>
      </c>
      <c r="O44" s="140" t="str">
        <f>IF(AND(Y44=0,Y45=0),"時　　　分　～　　時　　　分",IF(AND(Y44&gt;0,Y45=0,D44=0,F44=0),C44&amp;"時"&amp;D44&amp;"0分 ～ "&amp;E44&amp;"時"&amp;F44&amp;"0分",IF(AND(Y44&gt;0,Y45=0,D44&gt;0,F44&gt;0),C44&amp;"時"&amp;D44&amp;"分 ～ "&amp;E44&amp;"時"&amp;F44&amp;"分",IF(AND(Y44&gt;0,Y45&gt;0,D44=0,F44=0,D45=0,F45=0),C44&amp;"時"&amp;D44&amp;"0分～"&amp;E44&amp;"時"&amp;F44&amp;"0分、"&amp;C45&amp;"時"&amp;D45&amp;"0分～"&amp;E45&amp;"時"&amp;F45&amp;"0分",IF(AND(Y44&gt;0,Y45&gt;0,D44&gt;0,F44&gt;0,D45&gt;0,F45&gt;0),C44&amp;"時"&amp;D44&amp;"分～"&amp;E44&amp;"時"&amp;F44&amp;"分、"&amp;C45&amp;"時"&amp;D45&amp;"分～"&amp;E45&amp;"時"&amp;F45&amp;"分",IF(AND(Y44&gt;0,Y45&gt;0,D44&gt;0,F44&gt;0,D45=0,F45=0),C44&amp;"時"&amp;D44&amp;"分～"&amp;E44&amp;"時"&amp;F44&amp;"分、"&amp;C45&amp;"時"&amp;D45&amp;"0分～"&amp;E45&amp;"時"&amp;F45&amp;"0分",IF(AND(Y44&gt;0,Y45&gt;0,D44=0,F44=0,D45&gt;0,F45&gt;0),C44&amp;"時"&amp;D44&amp;"0分～"&amp;E44&amp;"時"&amp;F44&amp;"0分、"&amp;C45&amp;"時"&amp;D45&amp;"分～"&amp;E45&amp;"時"&amp;F45&amp;"分")))))))</f>
        <v>時　　　分　～　　時　　　分</v>
      </c>
      <c r="P44" s="141"/>
      <c r="Q44" s="124" t="str">
        <f>IF(AA44=0,"",IF(AA44&gt;8,"入力ミス",AA44))</f>
        <v/>
      </c>
      <c r="R44" s="126" t="str">
        <f>IF(K44=0,"",K44)</f>
        <v/>
      </c>
      <c r="U44" s="40">
        <f t="shared" si="0"/>
        <v>0</v>
      </c>
      <c r="V44" s="41">
        <f t="shared" si="1"/>
        <v>0</v>
      </c>
      <c r="W44" s="42">
        <f t="shared" si="2"/>
        <v>0</v>
      </c>
      <c r="X44" s="42">
        <f t="shared" si="3"/>
        <v>0</v>
      </c>
      <c r="Y44" s="43">
        <f>(V44-U44)-Z44-Z45</f>
        <v>0</v>
      </c>
      <c r="Z44" s="43">
        <f t="shared" si="4"/>
        <v>0</v>
      </c>
      <c r="AA44" s="128">
        <f>SUM(Y44:Y45)</f>
        <v>0</v>
      </c>
      <c r="AB44" s="122">
        <f>SUM(Z44:Z45)</f>
        <v>0</v>
      </c>
    </row>
    <row r="45" spans="1:28" ht="15" customHeight="1" x14ac:dyDescent="0.15">
      <c r="A45" s="142"/>
      <c r="B45" s="143"/>
      <c r="C45" s="21"/>
      <c r="D45" s="26"/>
      <c r="E45" s="59"/>
      <c r="F45" s="26"/>
      <c r="G45" s="73"/>
      <c r="H45" s="62"/>
      <c r="I45" s="63"/>
      <c r="J45" s="64"/>
      <c r="K45" s="235"/>
      <c r="M45" s="136"/>
      <c r="N45" s="138"/>
      <c r="O45" s="10" t="str">
        <f>IF(AB44=0,"","休憩時間")</f>
        <v/>
      </c>
      <c r="P45" s="37" t="str">
        <f>IF(AND(Z44=0,Z45=0),"",IF(AND(Z44&gt;0,Z45=0,H44=0,J44=0),G44&amp;":"&amp;H44&amp;"0 ～ "&amp;I44&amp;":"&amp;J44&amp;"0",IF(AND(Z44&gt;0,Z45=0,H44&gt;0,J44&gt;0),G44&amp;":"&amp;H44&amp;" ～ "&amp;I44&amp;":"&amp;J44,IF(AND(Z44&gt;0,Z45&gt;0,H44=0,J44=0,H45=0,J45=0),G44&amp;":"&amp;H44&amp;"0～"&amp;I44&amp;":"&amp;J44&amp;"0、"&amp;G45&amp;":"&amp;H45&amp;"0～"&amp;I45&amp;":"&amp;J45&amp;"0",IF(AND(Z44&gt;0,Z45&gt;0,H44&gt;0,J44&gt;0,H45&gt;0,J45&gt;0),G44&amp;":"&amp;H44&amp;"～"&amp;I44&amp;":"&amp;J44&amp;"、"&amp;G45&amp;":"&amp;H45&amp;"～"&amp;I45&amp;":"&amp;J45,IF(AND(Z44&gt;0,Z45&gt;0,H44&gt;0,J44&gt;0,H45=0,J45=0),G44&amp;":"&amp;H44&amp;"～"&amp;I44&amp;":"&amp;J44&amp;"、"&amp;G45&amp;":"&amp;H45&amp;"0～"&amp;I45&amp;":"&amp;J45&amp;"0",IF(AND(Z44&gt;0,Z45&gt;0,H44=0,J44=0,H45&gt;0,J45&gt;0),G44&amp;":"&amp;H44&amp;"0～"&amp;I44&amp;":"&amp;J44&amp;"0、"&amp;G45&amp;":"&amp;H45&amp;"～"&amp;I45&amp;":"&amp;J45)))))))</f>
        <v/>
      </c>
      <c r="Q45" s="125"/>
      <c r="R45" s="127"/>
      <c r="U45" s="44">
        <f t="shared" si="0"/>
        <v>0</v>
      </c>
      <c r="V45" s="45">
        <f t="shared" si="1"/>
        <v>0</v>
      </c>
      <c r="W45" s="46">
        <f t="shared" si="2"/>
        <v>0</v>
      </c>
      <c r="X45" s="46">
        <f t="shared" si="3"/>
        <v>0</v>
      </c>
      <c r="Y45" s="47">
        <f>(V45-U45)</f>
        <v>0</v>
      </c>
      <c r="Z45" s="47">
        <f t="shared" si="4"/>
        <v>0</v>
      </c>
      <c r="AA45" s="129"/>
      <c r="AB45" s="123"/>
    </row>
    <row r="46" spans="1:28" ht="15" customHeight="1" x14ac:dyDescent="0.15">
      <c r="A46" s="130">
        <v>28</v>
      </c>
      <c r="B46" s="132" t="s">
        <v>62</v>
      </c>
      <c r="C46" s="20"/>
      <c r="D46" s="25"/>
      <c r="E46" s="58"/>
      <c r="F46" s="71"/>
      <c r="G46" s="33"/>
      <c r="H46" s="23"/>
      <c r="I46" s="61"/>
      <c r="J46" s="34"/>
      <c r="K46" s="134"/>
      <c r="M46" s="145">
        <f>IF(A46=0,"",A46)</f>
        <v>28</v>
      </c>
      <c r="N46" s="146" t="str">
        <f>IF(B46=0,"",B46)</f>
        <v>月</v>
      </c>
      <c r="O46" s="140" t="str">
        <f>IF(AND(Y46=0,Y47=0),"時　　　分　～　　時　　　分",IF(AND(Y46&gt;0,Y47=0,D46=0,F46=0),C46&amp;"時"&amp;D46&amp;"0分 ～ "&amp;E46&amp;"時"&amp;F46&amp;"0分",IF(AND(Y46&gt;0,Y47=0,D46&gt;0,F46&gt;0),C46&amp;"時"&amp;D46&amp;"分 ～ "&amp;E46&amp;"時"&amp;F46&amp;"分",IF(AND(Y46&gt;0,Y47&gt;0,D46=0,F46=0,D47=0,F47=0),C46&amp;"時"&amp;D46&amp;"0分～"&amp;E46&amp;"時"&amp;F46&amp;"0分、"&amp;C47&amp;"時"&amp;D47&amp;"0分～"&amp;E47&amp;"時"&amp;F47&amp;"0分",IF(AND(Y46&gt;0,Y47&gt;0,D46&gt;0,F46&gt;0,D47&gt;0,F47&gt;0),C46&amp;"時"&amp;D46&amp;"分～"&amp;E46&amp;"時"&amp;F46&amp;"分、"&amp;C47&amp;"時"&amp;D47&amp;"分～"&amp;E47&amp;"時"&amp;F47&amp;"分",IF(AND(Y46&gt;0,Y47&gt;0,D46&gt;0,F46&gt;0,D47=0,F47=0),C46&amp;"時"&amp;D46&amp;"分～"&amp;E46&amp;"時"&amp;F46&amp;"分、"&amp;C47&amp;"時"&amp;D47&amp;"0分～"&amp;E47&amp;"時"&amp;F47&amp;"0分",IF(AND(Y46&gt;0,Y47&gt;0,D46=0,F46=0,D47&gt;0,F47&gt;0),C46&amp;"時"&amp;D46&amp;"0分～"&amp;E46&amp;"時"&amp;F46&amp;"0分、"&amp;C47&amp;"時"&amp;D47&amp;"分～"&amp;E47&amp;"時"&amp;F47&amp;"分")))))))</f>
        <v>時　　　分　～　　時　　　分</v>
      </c>
      <c r="P46" s="141"/>
      <c r="Q46" s="124" t="str">
        <f>IF(AA46=0,"",IF(AA46&gt;8,"入力ミス",AA46))</f>
        <v/>
      </c>
      <c r="R46" s="126" t="str">
        <f>IF(K46=0,"",K46)</f>
        <v/>
      </c>
      <c r="U46" s="40">
        <f t="shared" si="0"/>
        <v>0</v>
      </c>
      <c r="V46" s="41">
        <f t="shared" si="1"/>
        <v>0</v>
      </c>
      <c r="W46" s="42">
        <f t="shared" si="2"/>
        <v>0</v>
      </c>
      <c r="X46" s="42">
        <f t="shared" si="3"/>
        <v>0</v>
      </c>
      <c r="Y46" s="43">
        <f>(V46-U46)-Z46-Z47</f>
        <v>0</v>
      </c>
      <c r="Z46" s="43">
        <f t="shared" si="4"/>
        <v>0</v>
      </c>
      <c r="AA46" s="128">
        <f>SUM(Y46:Y47)</f>
        <v>0</v>
      </c>
      <c r="AB46" s="122">
        <f>SUM(Z46:Z47)</f>
        <v>0</v>
      </c>
    </row>
    <row r="47" spans="1:28" ht="15" customHeight="1" x14ac:dyDescent="0.15">
      <c r="A47" s="142"/>
      <c r="B47" s="143"/>
      <c r="C47" s="21"/>
      <c r="D47" s="26"/>
      <c r="E47" s="59"/>
      <c r="F47" s="26"/>
      <c r="G47" s="73"/>
      <c r="H47" s="62"/>
      <c r="I47" s="63"/>
      <c r="J47" s="64"/>
      <c r="K47" s="144"/>
      <c r="M47" s="137"/>
      <c r="N47" s="139"/>
      <c r="O47" s="10" t="str">
        <f>IF(AB46=0,"","休憩時間")</f>
        <v/>
      </c>
      <c r="P47" s="37" t="str">
        <f>IF(AND(Z46=0,Z47=0),"",IF(AND(Z46&gt;0,Z47=0,H46=0,J46=0),G46&amp;":"&amp;H46&amp;"0 ～ "&amp;I46&amp;":"&amp;J46&amp;"0",IF(AND(Z46&gt;0,Z47=0,H46&gt;0,J46&gt;0),G46&amp;":"&amp;H46&amp;" ～ "&amp;I46&amp;":"&amp;J46,IF(AND(Z46&gt;0,Z47&gt;0,H46=0,J46=0,H47=0,J47=0),G46&amp;":"&amp;H46&amp;"0～"&amp;I46&amp;":"&amp;J46&amp;"0、"&amp;G47&amp;":"&amp;H47&amp;"0～"&amp;I47&amp;":"&amp;J47&amp;"0",IF(AND(Z46&gt;0,Z47&gt;0,H46&gt;0,J46&gt;0,H47&gt;0,J47&gt;0),G46&amp;":"&amp;H46&amp;"～"&amp;I46&amp;":"&amp;J46&amp;"、"&amp;G47&amp;":"&amp;H47&amp;"～"&amp;I47&amp;":"&amp;J47,IF(AND(Z46&gt;0,Z47&gt;0,H46&gt;0,J46&gt;0,H47=0,J47=0),G46&amp;":"&amp;H46&amp;"～"&amp;I46&amp;":"&amp;J46&amp;"、"&amp;G47&amp;":"&amp;H47&amp;"0～"&amp;I47&amp;":"&amp;J47&amp;"0",IF(AND(Z46&gt;0,Z47&gt;0,H46=0,J46=0,H47&gt;0,J47&gt;0),G46&amp;":"&amp;H46&amp;"0～"&amp;I46&amp;":"&amp;J46&amp;"0、"&amp;G47&amp;":"&amp;H47&amp;"～"&amp;I47&amp;":"&amp;J47)))))))</f>
        <v/>
      </c>
      <c r="Q47" s="125"/>
      <c r="R47" s="127"/>
      <c r="U47" s="44">
        <f t="shared" si="0"/>
        <v>0</v>
      </c>
      <c r="V47" s="45">
        <f t="shared" si="1"/>
        <v>0</v>
      </c>
      <c r="W47" s="46">
        <f t="shared" si="2"/>
        <v>0</v>
      </c>
      <c r="X47" s="46">
        <f t="shared" si="3"/>
        <v>0</v>
      </c>
      <c r="Y47" s="47">
        <f>(V47-U47)</f>
        <v>0</v>
      </c>
      <c r="Z47" s="47">
        <f t="shared" si="4"/>
        <v>0</v>
      </c>
      <c r="AA47" s="129"/>
      <c r="AB47" s="123"/>
    </row>
    <row r="48" spans="1:28" ht="15" customHeight="1" x14ac:dyDescent="0.15">
      <c r="A48" s="130">
        <v>29</v>
      </c>
      <c r="B48" s="132" t="s">
        <v>64</v>
      </c>
      <c r="C48" s="20"/>
      <c r="D48" s="25"/>
      <c r="E48" s="58"/>
      <c r="F48" s="71"/>
      <c r="G48" s="33"/>
      <c r="H48" s="23"/>
      <c r="I48" s="61"/>
      <c r="J48" s="34"/>
      <c r="K48" s="134"/>
      <c r="M48" s="136">
        <f>IF(A48=0,"",A48)</f>
        <v>29</v>
      </c>
      <c r="N48" s="138" t="str">
        <f>IF(B48=0,"",B48)</f>
        <v>火</v>
      </c>
      <c r="O48" s="140" t="str">
        <f>IF(AND(Y48=0,Y49=0),"時　　　分　～　　時　　　分",IF(AND(Y48&gt;0,Y49=0,D48=0,F48=0),C48&amp;"時"&amp;D48&amp;"0分 ～ "&amp;E48&amp;"時"&amp;F48&amp;"0分",IF(AND(Y48&gt;0,Y49=0,D48&gt;0,F48&gt;0),C48&amp;"時"&amp;D48&amp;"分 ～ "&amp;E48&amp;"時"&amp;F48&amp;"分",IF(AND(Y48&gt;0,Y49&gt;0,D48=0,F48=0,D49=0,F49=0),C48&amp;"時"&amp;D48&amp;"0分～"&amp;E48&amp;"時"&amp;F48&amp;"0分、"&amp;C49&amp;"時"&amp;D49&amp;"0分～"&amp;E49&amp;"時"&amp;F49&amp;"0分",IF(AND(Y48&gt;0,Y49&gt;0,D48&gt;0,F48&gt;0,D49&gt;0,F49&gt;0),C48&amp;"時"&amp;D48&amp;"分～"&amp;E48&amp;"時"&amp;F48&amp;"分、"&amp;C49&amp;"時"&amp;D49&amp;"分～"&amp;E49&amp;"時"&amp;F49&amp;"分",IF(AND(Y48&gt;0,Y49&gt;0,D48&gt;0,F48&gt;0,D49=0,F49=0),C48&amp;"時"&amp;D48&amp;"分～"&amp;E48&amp;"時"&amp;F48&amp;"分、"&amp;C49&amp;"時"&amp;D49&amp;"0分～"&amp;E49&amp;"時"&amp;F49&amp;"0分",IF(AND(Y48&gt;0,Y49&gt;0,D48=0,F48=0,D49&gt;0,F49&gt;0),C48&amp;"時"&amp;D48&amp;"0分～"&amp;E48&amp;"時"&amp;F48&amp;"0分、"&amp;C49&amp;"時"&amp;D49&amp;"分～"&amp;E49&amp;"時"&amp;F49&amp;"分")))))))</f>
        <v>時　　　分　～　　時　　　分</v>
      </c>
      <c r="P48" s="141"/>
      <c r="Q48" s="147" t="str">
        <f>IF(AA48=0,"",IF(AA48&gt;8,"入力ミス",AA48))</f>
        <v/>
      </c>
      <c r="R48" s="126" t="str">
        <f>IF(K48=0,"",K48)</f>
        <v/>
      </c>
      <c r="U48" s="40">
        <f t="shared" si="0"/>
        <v>0</v>
      </c>
      <c r="V48" s="41">
        <f t="shared" si="1"/>
        <v>0</v>
      </c>
      <c r="W48" s="42">
        <f t="shared" si="2"/>
        <v>0</v>
      </c>
      <c r="X48" s="42">
        <f t="shared" si="3"/>
        <v>0</v>
      </c>
      <c r="Y48" s="43">
        <f>(V48-U48)-Z48-Z49</f>
        <v>0</v>
      </c>
      <c r="Z48" s="43">
        <f t="shared" si="4"/>
        <v>0</v>
      </c>
      <c r="AA48" s="128">
        <f>SUM(Y48:Y49)</f>
        <v>0</v>
      </c>
      <c r="AB48" s="122">
        <f>SUM(Z48:Z49)</f>
        <v>0</v>
      </c>
    </row>
    <row r="49" spans="1:28" ht="15" customHeight="1" x14ac:dyDescent="0.15">
      <c r="A49" s="142"/>
      <c r="B49" s="143"/>
      <c r="C49" s="21"/>
      <c r="D49" s="26"/>
      <c r="E49" s="59"/>
      <c r="F49" s="26"/>
      <c r="G49" s="73"/>
      <c r="H49" s="62"/>
      <c r="I49" s="63"/>
      <c r="J49" s="64"/>
      <c r="K49" s="144"/>
      <c r="M49" s="137"/>
      <c r="N49" s="139"/>
      <c r="O49" s="10" t="str">
        <f>IF(AB48=0,"","休憩時間")</f>
        <v/>
      </c>
      <c r="P49" s="37" t="str">
        <f>IF(AND(Z48=0,Z49=0),"",IF(AND(Z48&gt;0,Z49=0,H48=0,J48=0),G48&amp;":"&amp;H48&amp;"0 ～ "&amp;I48&amp;":"&amp;J48&amp;"0",IF(AND(Z48&gt;0,Z49=0,H48&gt;0,J48&gt;0),G48&amp;":"&amp;H48&amp;" ～ "&amp;I48&amp;":"&amp;J48,IF(AND(Z48&gt;0,Z49&gt;0,H48=0,J48=0,H49=0,J49=0),G48&amp;":"&amp;H48&amp;"0～"&amp;I48&amp;":"&amp;J48&amp;"0、"&amp;G49&amp;":"&amp;H49&amp;"0～"&amp;I49&amp;":"&amp;J49&amp;"0",IF(AND(Z48&gt;0,Z49&gt;0,H48&gt;0,J48&gt;0,H49&gt;0,J49&gt;0),G48&amp;":"&amp;H48&amp;"～"&amp;I48&amp;":"&amp;J48&amp;"、"&amp;G49&amp;":"&amp;H49&amp;"～"&amp;I49&amp;":"&amp;J49,IF(AND(Z48&gt;0,Z49&gt;0,H48&gt;0,J48&gt;0,H49=0,J49=0),G48&amp;":"&amp;H48&amp;"～"&amp;I48&amp;":"&amp;J48&amp;"、"&amp;G49&amp;":"&amp;H49&amp;"0～"&amp;I49&amp;":"&amp;J49&amp;"0",IF(AND(Z48&gt;0,Z49&gt;0,H48=0,J48=0,H49&gt;0,J49&gt;0),G48&amp;":"&amp;H48&amp;"0～"&amp;I48&amp;":"&amp;J48&amp;"0、"&amp;G49&amp;":"&amp;H49&amp;"～"&amp;I49&amp;":"&amp;J49)))))))</f>
        <v/>
      </c>
      <c r="Q49" s="125"/>
      <c r="R49" s="148"/>
      <c r="U49" s="44">
        <f t="shared" si="0"/>
        <v>0</v>
      </c>
      <c r="V49" s="45">
        <f t="shared" si="1"/>
        <v>0</v>
      </c>
      <c r="W49" s="46">
        <f t="shared" si="2"/>
        <v>0</v>
      </c>
      <c r="X49" s="46">
        <f t="shared" si="3"/>
        <v>0</v>
      </c>
      <c r="Y49" s="47">
        <f>(V49-U49)</f>
        <v>0</v>
      </c>
      <c r="Z49" s="47">
        <f t="shared" si="4"/>
        <v>0</v>
      </c>
      <c r="AA49" s="129"/>
      <c r="AB49" s="123"/>
    </row>
    <row r="50" spans="1:28" ht="15" customHeight="1" x14ac:dyDescent="0.15">
      <c r="A50" s="130">
        <v>30</v>
      </c>
      <c r="B50" s="132" t="s">
        <v>65</v>
      </c>
      <c r="C50" s="20"/>
      <c r="D50" s="25"/>
      <c r="E50" s="58"/>
      <c r="F50" s="71"/>
      <c r="G50" s="33"/>
      <c r="H50" s="23"/>
      <c r="I50" s="61"/>
      <c r="J50" s="34"/>
      <c r="K50" s="134"/>
      <c r="M50" s="136">
        <f>IF(A50=0,"",A50)</f>
        <v>30</v>
      </c>
      <c r="N50" s="138" t="str">
        <f>IF(B50=0,"",B50)</f>
        <v>水</v>
      </c>
      <c r="O50" s="140" t="str">
        <f>IF(AND(Y50=0,Y51=0),"時　　　分　～　　時　　　分",IF(AND(Y50&gt;0,Y51=0,D50=0,F50=0),C50&amp;"時"&amp;D50&amp;"0分 ～ "&amp;E50&amp;"時"&amp;F50&amp;"0分",IF(AND(Y50&gt;0,Y51=0,D50&gt;0,F50&gt;0),C50&amp;"時"&amp;D50&amp;"分 ～ "&amp;E50&amp;"時"&amp;F50&amp;"分",IF(AND(Y50&gt;0,Y51&gt;0,D50=0,F50=0,D51=0,F51=0),C50&amp;"時"&amp;D50&amp;"0分～"&amp;E50&amp;"時"&amp;F50&amp;"0分、"&amp;C51&amp;"時"&amp;D51&amp;"0分～"&amp;E51&amp;"時"&amp;F51&amp;"0分",IF(AND(Y50&gt;0,Y51&gt;0,D50&gt;0,F50&gt;0,D51&gt;0,F51&gt;0),C50&amp;"時"&amp;D50&amp;"分～"&amp;E50&amp;"時"&amp;F50&amp;"分、"&amp;C51&amp;"時"&amp;D51&amp;"分～"&amp;E51&amp;"時"&amp;F51&amp;"分",IF(AND(Y50&gt;0,Y51&gt;0,D50&gt;0,F50&gt;0,D51=0,F51=0),C50&amp;"時"&amp;D50&amp;"分～"&amp;E50&amp;"時"&amp;F50&amp;"分、"&amp;C51&amp;"時"&amp;D51&amp;"0分～"&amp;E51&amp;"時"&amp;F51&amp;"0分",IF(AND(Y50&gt;0,Y51&gt;0,D50=0,F50=0,D51&gt;0,F51&gt;0),C50&amp;"時"&amp;D50&amp;"0分～"&amp;E50&amp;"時"&amp;F50&amp;"0分、"&amp;C51&amp;"時"&amp;D51&amp;"分～"&amp;E51&amp;"時"&amp;F51&amp;"分")))))))</f>
        <v>時　　　分　～　　時　　　分</v>
      </c>
      <c r="P50" s="141"/>
      <c r="Q50" s="147" t="str">
        <f>IF(AA50=0,"",IF(AA50&gt;8,"入力ミス",AA50))</f>
        <v/>
      </c>
      <c r="R50" s="126" t="str">
        <f>IF(K50=0,"",K50)</f>
        <v/>
      </c>
      <c r="U50" s="40">
        <f t="shared" si="0"/>
        <v>0</v>
      </c>
      <c r="V50" s="41">
        <f t="shared" si="1"/>
        <v>0</v>
      </c>
      <c r="W50" s="42">
        <f t="shared" si="2"/>
        <v>0</v>
      </c>
      <c r="X50" s="42">
        <f t="shared" si="3"/>
        <v>0</v>
      </c>
      <c r="Y50" s="43">
        <f>(V50-U50)-Z50-Z51</f>
        <v>0</v>
      </c>
      <c r="Z50" s="43">
        <f t="shared" si="4"/>
        <v>0</v>
      </c>
      <c r="AA50" s="128">
        <f>SUM(Y50:Y51)</f>
        <v>0</v>
      </c>
      <c r="AB50" s="122">
        <f>SUM(Z50:Z51)</f>
        <v>0</v>
      </c>
    </row>
    <row r="51" spans="1:28" ht="15" customHeight="1" x14ac:dyDescent="0.15">
      <c r="A51" s="142"/>
      <c r="B51" s="143"/>
      <c r="C51" s="21"/>
      <c r="D51" s="26"/>
      <c r="E51" s="59"/>
      <c r="F51" s="26"/>
      <c r="G51" s="73"/>
      <c r="H51" s="62"/>
      <c r="I51" s="63"/>
      <c r="J51" s="64"/>
      <c r="K51" s="144"/>
      <c r="M51" s="137"/>
      <c r="N51" s="139"/>
      <c r="O51" s="10" t="str">
        <f>IF(AB50=0,"","休憩時間")</f>
        <v/>
      </c>
      <c r="P51" s="37" t="str">
        <f>IF(AND(Z50=0,Z51=0),"",IF(AND(Z50&gt;0,Z51=0,H50=0,J50=0),G50&amp;":"&amp;H50&amp;"0 ～ "&amp;I50&amp;":"&amp;J50&amp;"0",IF(AND(Z50&gt;0,Z51=0,H50&gt;0,J50&gt;0),G50&amp;":"&amp;H50&amp;" ～ "&amp;I50&amp;":"&amp;J50,IF(AND(Z50&gt;0,Z51&gt;0,H50=0,J50=0,H51=0,J51=0),G50&amp;":"&amp;H50&amp;"0～"&amp;I50&amp;":"&amp;J50&amp;"0、"&amp;G51&amp;":"&amp;H51&amp;"0～"&amp;I51&amp;":"&amp;J51&amp;"0",IF(AND(Z50&gt;0,Z51&gt;0,H50&gt;0,J50&gt;0,H51&gt;0,J51&gt;0),G50&amp;":"&amp;H50&amp;"～"&amp;I50&amp;":"&amp;J50&amp;"、"&amp;G51&amp;":"&amp;H51&amp;"～"&amp;I51&amp;":"&amp;J51,IF(AND(Z50&gt;0,Z51&gt;0,H50&gt;0,J50&gt;0,H51=0,J51=0),G50&amp;":"&amp;H50&amp;"～"&amp;I50&amp;":"&amp;J50&amp;"、"&amp;G51&amp;":"&amp;H51&amp;"0～"&amp;I51&amp;":"&amp;J51&amp;"0",IF(AND(Z50&gt;0,Z51&gt;0,H50=0,J50=0,H51&gt;0,J51&gt;0),G50&amp;":"&amp;H50&amp;"0～"&amp;I50&amp;":"&amp;J50&amp;"0、"&amp;G51&amp;":"&amp;H51&amp;"～"&amp;I51&amp;":"&amp;J51)))))))</f>
        <v/>
      </c>
      <c r="Q51" s="125"/>
      <c r="R51" s="127"/>
      <c r="U51" s="44">
        <f t="shared" si="0"/>
        <v>0</v>
      </c>
      <c r="V51" s="45">
        <f t="shared" si="1"/>
        <v>0</v>
      </c>
      <c r="W51" s="46">
        <f t="shared" si="2"/>
        <v>0</v>
      </c>
      <c r="X51" s="46">
        <f t="shared" si="3"/>
        <v>0</v>
      </c>
      <c r="Y51" s="47">
        <f>(V51-U51)</f>
        <v>0</v>
      </c>
      <c r="Z51" s="47">
        <f t="shared" si="4"/>
        <v>0</v>
      </c>
      <c r="AA51" s="129"/>
      <c r="AB51" s="123"/>
    </row>
    <row r="52" spans="1:28" ht="15" customHeight="1" x14ac:dyDescent="0.15">
      <c r="A52" s="130">
        <v>31</v>
      </c>
      <c r="B52" s="132" t="s">
        <v>63</v>
      </c>
      <c r="C52" s="20"/>
      <c r="D52" s="25"/>
      <c r="E52" s="58"/>
      <c r="F52" s="71"/>
      <c r="G52" s="33"/>
      <c r="H52" s="23"/>
      <c r="I52" s="61"/>
      <c r="J52" s="34"/>
      <c r="K52" s="134"/>
      <c r="M52" s="136">
        <f>IF(A52=0,"",A52)</f>
        <v>31</v>
      </c>
      <c r="N52" s="138" t="str">
        <f>IF(B52=0,"",B52)</f>
        <v>木</v>
      </c>
      <c r="O52" s="140" t="str">
        <f>IF(AND(Y52=0,Y53=0),"時　　　分　～　　時　　　分",IF(AND(Y52&gt;0,Y53=0,D52=0,F52=0),C52&amp;"時"&amp;D52&amp;"0分 ～ "&amp;E52&amp;"時"&amp;F52&amp;"0分",IF(AND(Y52&gt;0,Y53=0,D52&gt;0,F52&gt;0),C52&amp;"時"&amp;D52&amp;"分 ～ "&amp;E52&amp;"時"&amp;F52&amp;"分",IF(AND(Y52&gt;0,Y53&gt;0,D52=0,F52=0,D53=0,F53=0),C52&amp;"時"&amp;D52&amp;"0分～"&amp;E52&amp;"時"&amp;F52&amp;"0分、"&amp;C53&amp;"時"&amp;D53&amp;"0分～"&amp;E53&amp;"時"&amp;F53&amp;"0分",IF(AND(Y52&gt;0,Y53&gt;0,D52&gt;0,F52&gt;0,D53&gt;0,F53&gt;0),C52&amp;"時"&amp;D52&amp;"分～"&amp;E52&amp;"時"&amp;F52&amp;"分、"&amp;C53&amp;"時"&amp;D53&amp;"分～"&amp;E53&amp;"時"&amp;F53&amp;"分",IF(AND(Y52&gt;0,Y53&gt;0,D52&gt;0,F52&gt;0,D53=0,F53=0),C52&amp;"時"&amp;D52&amp;"分～"&amp;E52&amp;"時"&amp;F52&amp;"分、"&amp;C53&amp;"時"&amp;D53&amp;"0分～"&amp;E53&amp;"時"&amp;F53&amp;"0分",IF(AND(Y52&gt;0,Y53&gt;0,D52=0,F52=0,D53&gt;0,F53&gt;0),C52&amp;"時"&amp;D52&amp;"0分～"&amp;E52&amp;"時"&amp;F52&amp;"0分、"&amp;C53&amp;"時"&amp;D53&amp;"分～"&amp;E53&amp;"時"&amp;F53&amp;"分")))))))</f>
        <v>時　　　分　～　　時　　　分</v>
      </c>
      <c r="P52" s="141"/>
      <c r="Q52" s="147" t="str">
        <f>IF(AA52=0,"",IF(AA52&gt;8,"入力ミス",AA52))</f>
        <v/>
      </c>
      <c r="R52" s="148" t="str">
        <f>IF(K52=0,"",K52)</f>
        <v/>
      </c>
      <c r="U52" s="40">
        <f t="shared" si="0"/>
        <v>0</v>
      </c>
      <c r="V52" s="41">
        <f t="shared" si="1"/>
        <v>0</v>
      </c>
      <c r="W52" s="42">
        <f t="shared" si="2"/>
        <v>0</v>
      </c>
      <c r="X52" s="42">
        <f t="shared" si="3"/>
        <v>0</v>
      </c>
      <c r="Y52" s="43">
        <f>(V52-U52)-Z52-Z53</f>
        <v>0</v>
      </c>
      <c r="Z52" s="43">
        <f t="shared" si="4"/>
        <v>0</v>
      </c>
      <c r="AA52" s="128">
        <f>SUM(Y52:Y53)</f>
        <v>0</v>
      </c>
      <c r="AB52" s="122">
        <f>SUM(Z52:Z53)</f>
        <v>0</v>
      </c>
    </row>
    <row r="53" spans="1:28" ht="15" customHeight="1" thickBot="1" x14ac:dyDescent="0.2">
      <c r="A53" s="131"/>
      <c r="B53" s="133"/>
      <c r="C53" s="65"/>
      <c r="D53" s="66"/>
      <c r="E53" s="67"/>
      <c r="F53" s="66"/>
      <c r="G53" s="74"/>
      <c r="H53" s="68"/>
      <c r="I53" s="69"/>
      <c r="J53" s="70"/>
      <c r="K53" s="135"/>
      <c r="M53" s="137"/>
      <c r="N53" s="139"/>
      <c r="O53" s="10" t="str">
        <f>IF(AB52=0,"","休憩時間")</f>
        <v/>
      </c>
      <c r="P53" s="37" t="str">
        <f>IF(AND(Z52=0,Z53=0),"",IF(AND(Z52&gt;0,Z53=0,H52=0,J52=0),G52&amp;":"&amp;H52&amp;"0 ～ "&amp;I52&amp;":"&amp;J52&amp;"0",IF(AND(Z52&gt;0,Z53=0,H52&gt;0,J52&gt;0),G52&amp;":"&amp;H52&amp;" ～ "&amp;I52&amp;":"&amp;J52,IF(AND(Z52&gt;0,Z53&gt;0,H52=0,J52=0,H53=0,J53=0),G52&amp;":"&amp;H52&amp;"0～"&amp;I52&amp;":"&amp;J52&amp;"0、"&amp;G53&amp;":"&amp;H53&amp;"0～"&amp;I53&amp;":"&amp;J53&amp;"0",IF(AND(Z52&gt;0,Z53&gt;0,H52&gt;0,J52&gt;0,H53&gt;0,J53&gt;0),G52&amp;":"&amp;H52&amp;"～"&amp;I52&amp;":"&amp;J52&amp;"、"&amp;G53&amp;":"&amp;H53&amp;"～"&amp;I53&amp;":"&amp;J53,IF(AND(Z52&gt;0,Z53&gt;0,H52&gt;0,J52&gt;0,H53=0,J53=0),G52&amp;":"&amp;H52&amp;"～"&amp;I52&amp;":"&amp;J52&amp;"、"&amp;G53&amp;":"&amp;H53&amp;"0～"&amp;I53&amp;":"&amp;J53&amp;"0",IF(AND(Z52&gt;0,Z53&gt;0,H52=0,J52=0,H53&gt;0,J53&gt;0),G52&amp;":"&amp;H52&amp;"0～"&amp;I52&amp;":"&amp;J52&amp;"0、"&amp;G53&amp;":"&amp;H53&amp;"～"&amp;I53&amp;":"&amp;J53)))))))</f>
        <v/>
      </c>
      <c r="Q53" s="125"/>
      <c r="R53" s="149"/>
      <c r="U53" s="44">
        <f t="shared" si="0"/>
        <v>0</v>
      </c>
      <c r="V53" s="45">
        <f t="shared" si="1"/>
        <v>0</v>
      </c>
      <c r="W53" s="46">
        <f t="shared" si="2"/>
        <v>0</v>
      </c>
      <c r="X53" s="46">
        <f t="shared" si="3"/>
        <v>0</v>
      </c>
      <c r="Y53" s="47">
        <f>(V53-U53)</f>
        <v>0</v>
      </c>
      <c r="Z53" s="47">
        <f t="shared" si="4"/>
        <v>0</v>
      </c>
      <c r="AA53" s="129"/>
      <c r="AB53" s="123"/>
    </row>
    <row r="54" spans="1:28" ht="30" customHeight="1" x14ac:dyDescent="0.15">
      <c r="M54" s="3"/>
      <c r="N54" s="4"/>
      <c r="O54" s="4"/>
      <c r="P54" s="4" t="str">
        <f>IF(Q10=0,"","計　　　"&amp;DBCS(SUM(Q10:Q53)))</f>
        <v>計　　　０</v>
      </c>
      <c r="Q54" s="39" t="s">
        <v>15</v>
      </c>
      <c r="R54" s="5"/>
    </row>
  </sheetData>
  <mergeCells count="249">
    <mergeCell ref="A1:B1"/>
    <mergeCell ref="C1:D1"/>
    <mergeCell ref="F1:G1"/>
    <mergeCell ref="H1:I1"/>
    <mergeCell ref="M1:R1"/>
    <mergeCell ref="A2:C3"/>
    <mergeCell ref="D2:F3"/>
    <mergeCell ref="G2:I2"/>
    <mergeCell ref="Q2:R2"/>
    <mergeCell ref="G3:I3"/>
    <mergeCell ref="Q3:R3"/>
    <mergeCell ref="Q4:R6"/>
    <mergeCell ref="A5:C5"/>
    <mergeCell ref="D5:I6"/>
    <mergeCell ref="A6:A7"/>
    <mergeCell ref="B6:B7"/>
    <mergeCell ref="N8:N9"/>
    <mergeCell ref="O8:P9"/>
    <mergeCell ref="Q8:Q9"/>
    <mergeCell ref="R8:R9"/>
    <mergeCell ref="A8:A9"/>
    <mergeCell ref="B8:B9"/>
    <mergeCell ref="C8:F8"/>
    <mergeCell ref="G8:J8"/>
    <mergeCell ref="K8:K9"/>
    <mergeCell ref="M8:M9"/>
    <mergeCell ref="A4:C4"/>
    <mergeCell ref="D4:I4"/>
    <mergeCell ref="P4:P6"/>
    <mergeCell ref="Q10:Q11"/>
    <mergeCell ref="R10:R11"/>
    <mergeCell ref="AA10:AA11"/>
    <mergeCell ref="AB10:AB11"/>
    <mergeCell ref="A12:A13"/>
    <mergeCell ref="K12:K13"/>
    <mergeCell ref="M12:M13"/>
    <mergeCell ref="N12:N13"/>
    <mergeCell ref="O12:P12"/>
    <mergeCell ref="Q12:Q13"/>
    <mergeCell ref="R12:R13"/>
    <mergeCell ref="AA12:AA13"/>
    <mergeCell ref="AB12:AB13"/>
    <mergeCell ref="A10:A11"/>
    <mergeCell ref="K10:K11"/>
    <mergeCell ref="M10:M11"/>
    <mergeCell ref="N10:N11"/>
    <mergeCell ref="O10:P10"/>
    <mergeCell ref="B10:B11"/>
    <mergeCell ref="B12:B13"/>
    <mergeCell ref="AB14:AB15"/>
    <mergeCell ref="A16:A17"/>
    <mergeCell ref="K16:K17"/>
    <mergeCell ref="M16:M17"/>
    <mergeCell ref="N16:N17"/>
    <mergeCell ref="O16:P16"/>
    <mergeCell ref="Q16:Q17"/>
    <mergeCell ref="R16:R17"/>
    <mergeCell ref="AA16:AA17"/>
    <mergeCell ref="AB16:AB17"/>
    <mergeCell ref="A14:A15"/>
    <mergeCell ref="K14:K15"/>
    <mergeCell ref="M14:M15"/>
    <mergeCell ref="N14:N15"/>
    <mergeCell ref="O14:P14"/>
    <mergeCell ref="Q14:Q15"/>
    <mergeCell ref="R14:R15"/>
    <mergeCell ref="AA14:AA15"/>
    <mergeCell ref="B14:B15"/>
    <mergeCell ref="B16:B17"/>
    <mergeCell ref="AB18:AB19"/>
    <mergeCell ref="A20:A21"/>
    <mergeCell ref="K20:K21"/>
    <mergeCell ref="M20:M21"/>
    <mergeCell ref="N20:N21"/>
    <mergeCell ref="O20:P20"/>
    <mergeCell ref="Q20:Q21"/>
    <mergeCell ref="R20:R21"/>
    <mergeCell ref="AA20:AA21"/>
    <mergeCell ref="AB20:AB21"/>
    <mergeCell ref="A18:A19"/>
    <mergeCell ref="K18:K19"/>
    <mergeCell ref="M18:M19"/>
    <mergeCell ref="N18:N19"/>
    <mergeCell ref="O18:P18"/>
    <mergeCell ref="Q18:Q19"/>
    <mergeCell ref="R18:R19"/>
    <mergeCell ref="AA18:AA19"/>
    <mergeCell ref="B18:B19"/>
    <mergeCell ref="B20:B21"/>
    <mergeCell ref="AB22:AB23"/>
    <mergeCell ref="A24:A25"/>
    <mergeCell ref="K24:K25"/>
    <mergeCell ref="M24:M25"/>
    <mergeCell ref="N24:N25"/>
    <mergeCell ref="O24:P24"/>
    <mergeCell ref="Q24:Q25"/>
    <mergeCell ref="R24:R25"/>
    <mergeCell ref="AA24:AA25"/>
    <mergeCell ref="AB24:AB25"/>
    <mergeCell ref="A22:A23"/>
    <mergeCell ref="K22:K23"/>
    <mergeCell ref="M22:M23"/>
    <mergeCell ref="N22:N23"/>
    <mergeCell ref="O22:P22"/>
    <mergeCell ref="Q22:Q23"/>
    <mergeCell ref="R22:R23"/>
    <mergeCell ref="AA22:AA23"/>
    <mergeCell ref="B22:B23"/>
    <mergeCell ref="B24:B25"/>
    <mergeCell ref="AB26:AB27"/>
    <mergeCell ref="A28:A29"/>
    <mergeCell ref="K28:K29"/>
    <mergeCell ref="M28:M29"/>
    <mergeCell ref="N28:N29"/>
    <mergeCell ref="O28:P28"/>
    <mergeCell ref="Q28:Q29"/>
    <mergeCell ref="R28:R29"/>
    <mergeCell ref="AA28:AA29"/>
    <mergeCell ref="AB28:AB29"/>
    <mergeCell ref="A26:A27"/>
    <mergeCell ref="K26:K27"/>
    <mergeCell ref="M26:M27"/>
    <mergeCell ref="N26:N27"/>
    <mergeCell ref="O26:P26"/>
    <mergeCell ref="Q26:Q27"/>
    <mergeCell ref="R26:R27"/>
    <mergeCell ref="AA26:AA27"/>
    <mergeCell ref="B26:B27"/>
    <mergeCell ref="B28:B29"/>
    <mergeCell ref="AB30:AB31"/>
    <mergeCell ref="A32:A33"/>
    <mergeCell ref="K32:K33"/>
    <mergeCell ref="M32:M33"/>
    <mergeCell ref="N32:N33"/>
    <mergeCell ref="O32:P32"/>
    <mergeCell ref="Q32:Q33"/>
    <mergeCell ref="R32:R33"/>
    <mergeCell ref="AA32:AA33"/>
    <mergeCell ref="AB32:AB33"/>
    <mergeCell ref="A30:A31"/>
    <mergeCell ref="K30:K31"/>
    <mergeCell ref="M30:M31"/>
    <mergeCell ref="N30:N31"/>
    <mergeCell ref="O30:P30"/>
    <mergeCell ref="Q30:Q31"/>
    <mergeCell ref="R30:R31"/>
    <mergeCell ref="AA30:AA31"/>
    <mergeCell ref="B30:B31"/>
    <mergeCell ref="B32:B33"/>
    <mergeCell ref="AB34:AB35"/>
    <mergeCell ref="A36:A37"/>
    <mergeCell ref="K36:K37"/>
    <mergeCell ref="M36:M37"/>
    <mergeCell ref="N36:N37"/>
    <mergeCell ref="O36:P36"/>
    <mergeCell ref="Q36:Q37"/>
    <mergeCell ref="R36:R37"/>
    <mergeCell ref="AA36:AA37"/>
    <mergeCell ref="AB36:AB37"/>
    <mergeCell ref="A34:A35"/>
    <mergeCell ref="K34:K35"/>
    <mergeCell ref="M34:M35"/>
    <mergeCell ref="N34:N35"/>
    <mergeCell ref="O34:P34"/>
    <mergeCell ref="Q34:Q35"/>
    <mergeCell ref="R34:R35"/>
    <mergeCell ref="AA34:AA35"/>
    <mergeCell ref="B34:B35"/>
    <mergeCell ref="B36:B37"/>
    <mergeCell ref="AB38:AB39"/>
    <mergeCell ref="A40:A41"/>
    <mergeCell ref="K40:K41"/>
    <mergeCell ref="M40:M41"/>
    <mergeCell ref="N40:N41"/>
    <mergeCell ref="O40:P40"/>
    <mergeCell ref="Q40:Q41"/>
    <mergeCell ref="R40:R41"/>
    <mergeCell ref="AA40:AA41"/>
    <mergeCell ref="AB40:AB41"/>
    <mergeCell ref="A38:A39"/>
    <mergeCell ref="K38:K39"/>
    <mergeCell ref="M38:M39"/>
    <mergeCell ref="N38:N39"/>
    <mergeCell ref="O38:P38"/>
    <mergeCell ref="Q38:Q39"/>
    <mergeCell ref="R38:R39"/>
    <mergeCell ref="AA38:AA39"/>
    <mergeCell ref="B38:B39"/>
    <mergeCell ref="B40:B41"/>
    <mergeCell ref="AB42:AB43"/>
    <mergeCell ref="A44:A45"/>
    <mergeCell ref="K44:K45"/>
    <mergeCell ref="M44:M45"/>
    <mergeCell ref="N44:N45"/>
    <mergeCell ref="O44:P44"/>
    <mergeCell ref="Q44:Q45"/>
    <mergeCell ref="R44:R45"/>
    <mergeCell ref="AA44:AA45"/>
    <mergeCell ref="AB44:AB45"/>
    <mergeCell ref="A42:A43"/>
    <mergeCell ref="K42:K43"/>
    <mergeCell ref="M42:M43"/>
    <mergeCell ref="N42:N43"/>
    <mergeCell ref="O42:P42"/>
    <mergeCell ref="Q42:Q43"/>
    <mergeCell ref="R42:R43"/>
    <mergeCell ref="AA42:AA43"/>
    <mergeCell ref="B42:B43"/>
    <mergeCell ref="B44:B45"/>
    <mergeCell ref="AB46:AB47"/>
    <mergeCell ref="A48:A49"/>
    <mergeCell ref="K48:K49"/>
    <mergeCell ref="M48:M49"/>
    <mergeCell ref="N48:N49"/>
    <mergeCell ref="O48:P48"/>
    <mergeCell ref="Q48:Q49"/>
    <mergeCell ref="R48:R49"/>
    <mergeCell ref="AA48:AA49"/>
    <mergeCell ref="AB48:AB49"/>
    <mergeCell ref="A46:A47"/>
    <mergeCell ref="K46:K47"/>
    <mergeCell ref="M46:M47"/>
    <mergeCell ref="N46:N47"/>
    <mergeCell ref="O46:P46"/>
    <mergeCell ref="Q46:Q47"/>
    <mergeCell ref="R46:R47"/>
    <mergeCell ref="AA46:AA47"/>
    <mergeCell ref="B46:B47"/>
    <mergeCell ref="B48:B49"/>
    <mergeCell ref="AB52:AB53"/>
    <mergeCell ref="Q50:Q51"/>
    <mergeCell ref="R50:R51"/>
    <mergeCell ref="AA50:AA51"/>
    <mergeCell ref="AB50:AB51"/>
    <mergeCell ref="A52:A53"/>
    <mergeCell ref="B52:B53"/>
    <mergeCell ref="K52:K53"/>
    <mergeCell ref="M52:M53"/>
    <mergeCell ref="N52:N53"/>
    <mergeCell ref="O52:P52"/>
    <mergeCell ref="A50:A51"/>
    <mergeCell ref="B50:B51"/>
    <mergeCell ref="K50:K51"/>
    <mergeCell ref="M50:M51"/>
    <mergeCell ref="N50:N51"/>
    <mergeCell ref="O50:P50"/>
    <mergeCell ref="Q52:Q53"/>
    <mergeCell ref="R52:R53"/>
    <mergeCell ref="AA52:AA53"/>
  </mergeCells>
  <phoneticPr fontId="1"/>
  <conditionalFormatting sqref="Q1:Q1048576">
    <cfRule type="cellIs" dxfId="24" priority="1" stopIfTrue="1" operator="equal">
      <formula>"入力ミス"</formula>
    </cfRule>
  </conditionalFormatting>
  <pageMargins left="0.98425196850393704" right="0.19685039370078741" top="0.27559055118110237" bottom="0.19685039370078741" header="0.31496062992125984" footer="0.19685039370078741"/>
  <pageSetup paperSize="9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1:AB56"/>
  <sheetViews>
    <sheetView zoomScaleNormal="100" workbookViewId="0">
      <selection activeCell="H1" sqref="H1:I1"/>
    </sheetView>
  </sheetViews>
  <sheetFormatPr defaultRowHeight="13.5" x14ac:dyDescent="0.15"/>
  <cols>
    <col min="1" max="2" width="5.125" style="1" customWidth="1"/>
    <col min="3" max="10" width="6.75" style="1" customWidth="1"/>
    <col min="11" max="11" width="17.375" style="1" customWidth="1"/>
    <col min="12" max="12" width="8.875" style="1" customWidth="1"/>
    <col min="13" max="14" width="6.75" style="1" customWidth="1"/>
    <col min="15" max="15" width="8.5" style="1" bestFit="1" customWidth="1"/>
    <col min="16" max="16" width="35.875" style="1" customWidth="1"/>
    <col min="17" max="17" width="9" style="1"/>
    <col min="18" max="18" width="25" style="1" customWidth="1"/>
    <col min="19" max="20" width="9" style="1"/>
    <col min="21" max="24" width="3.5" style="1" customWidth="1"/>
    <col min="25" max="28" width="4.5" style="1" customWidth="1"/>
    <col min="29" max="16384" width="9" style="1"/>
  </cols>
  <sheetData>
    <row r="1" spans="1:28" ht="30" customHeight="1" thickBot="1" x14ac:dyDescent="0.2">
      <c r="A1" s="194" t="s">
        <v>27</v>
      </c>
      <c r="B1" s="195"/>
      <c r="C1" s="194" t="str">
        <f>IF(Q10=0,"",""&amp;DBCS(SUM(Q10:Q55)))</f>
        <v>０</v>
      </c>
      <c r="D1" s="196"/>
      <c r="E1" s="48" t="s">
        <v>20</v>
      </c>
      <c r="F1" s="197" t="s">
        <v>24</v>
      </c>
      <c r="G1" s="197"/>
      <c r="H1" s="248" t="str">
        <f>DBCS(SUM(Q10:Q55)+SUM('7月分'!Q10:Q55)+SUM('9月分'!Q10:Q55)+SUM('10月分'!Q10:Q55)+SUM('11月分'!Q10:Q55)+SUM('12月分'!Q10:Q55)+SUM('1月分'!Q10:Q55))</f>
        <v>０</v>
      </c>
      <c r="I1" s="249"/>
      <c r="M1" s="200" t="s">
        <v>51</v>
      </c>
      <c r="N1" s="201"/>
      <c r="O1" s="201"/>
      <c r="P1" s="201"/>
      <c r="Q1" s="201"/>
      <c r="R1" s="201"/>
    </row>
    <row r="2" spans="1:28" ht="10.15" customHeight="1" x14ac:dyDescent="0.15">
      <c r="A2" s="75"/>
      <c r="B2" s="75"/>
      <c r="C2" s="75"/>
      <c r="D2" s="76"/>
      <c r="E2" s="76"/>
      <c r="F2" s="76"/>
      <c r="G2" s="77"/>
      <c r="H2" s="77"/>
      <c r="I2" s="77"/>
      <c r="M2" s="11"/>
      <c r="N2" s="8"/>
      <c r="O2" s="8"/>
      <c r="P2" s="109"/>
      <c r="Q2" s="213" t="str">
        <f>'7月分'!Q2:R2</f>
        <v/>
      </c>
      <c r="R2" s="213"/>
      <c r="S2" s="100"/>
      <c r="T2" s="100"/>
    </row>
    <row r="3" spans="1:28" ht="22.9" customHeight="1" x14ac:dyDescent="0.15">
      <c r="A3" s="75"/>
      <c r="B3" s="75"/>
      <c r="C3" s="75"/>
      <c r="D3" s="76"/>
      <c r="E3" s="76"/>
      <c r="F3" s="76"/>
      <c r="G3" s="76"/>
      <c r="H3" s="76"/>
      <c r="I3" s="76"/>
      <c r="M3" s="6"/>
      <c r="N3" s="6"/>
      <c r="O3" s="6"/>
      <c r="P3" s="80" t="str">
        <f>IF('7月分'!D4=0,"( 学番　　　　　)","( 学番　"&amp;'7月分'!D4&amp;" "&amp;"）")</f>
        <v>( 学番　　　　　)</v>
      </c>
      <c r="Q3" s="261" t="str">
        <f>'7月分'!Q3:R3</f>
        <v/>
      </c>
      <c r="R3" s="261"/>
      <c r="S3" s="101"/>
      <c r="T3" s="101"/>
    </row>
    <row r="4" spans="1:28" ht="21" customHeight="1" x14ac:dyDescent="0.15">
      <c r="A4" s="75"/>
      <c r="B4" s="75"/>
      <c r="C4" s="75"/>
      <c r="D4" s="78"/>
      <c r="E4" s="78"/>
      <c r="F4" s="78"/>
      <c r="G4" s="78"/>
      <c r="H4" s="78"/>
      <c r="I4" s="78"/>
      <c r="J4" s="13"/>
      <c r="K4" s="13"/>
      <c r="M4" s="6"/>
      <c r="N4" s="6"/>
      <c r="O4" s="6"/>
      <c r="P4" s="193" t="s">
        <v>2</v>
      </c>
      <c r="Q4" s="158">
        <f>'7月分'!D5</f>
        <v>0</v>
      </c>
      <c r="R4" s="158"/>
      <c r="U4" s="13"/>
      <c r="V4" s="13"/>
      <c r="W4" s="13"/>
      <c r="X4" s="13"/>
    </row>
    <row r="5" spans="1:28" ht="21" customHeight="1" thickBot="1" x14ac:dyDescent="0.2">
      <c r="A5" s="75"/>
      <c r="B5" s="75"/>
      <c r="C5" s="75"/>
      <c r="D5" s="79"/>
      <c r="E5" s="79"/>
      <c r="F5" s="79"/>
      <c r="G5" s="79"/>
      <c r="H5" s="79"/>
      <c r="I5" s="79"/>
      <c r="J5" s="13"/>
      <c r="K5" s="13"/>
      <c r="M5" s="6"/>
      <c r="N5" s="6"/>
      <c r="O5" s="6"/>
      <c r="P5" s="193"/>
      <c r="Q5" s="158"/>
      <c r="R5" s="158"/>
      <c r="U5" s="13"/>
      <c r="V5" s="13"/>
      <c r="W5" s="13"/>
      <c r="X5" s="13"/>
    </row>
    <row r="6" spans="1:28" ht="14.25" customHeight="1" x14ac:dyDescent="0.15">
      <c r="A6" s="167">
        <v>8</v>
      </c>
      <c r="B6" s="168" t="s">
        <v>7</v>
      </c>
      <c r="C6" s="7"/>
      <c r="D6" s="79"/>
      <c r="E6" s="79"/>
      <c r="F6" s="79"/>
      <c r="G6" s="79"/>
      <c r="H6" s="79"/>
      <c r="I6" s="79"/>
      <c r="J6" s="7"/>
      <c r="K6" s="7"/>
      <c r="N6" s="12">
        <f>IF(A6=0,"",+A6)</f>
        <v>8</v>
      </c>
      <c r="O6" s="1" t="s">
        <v>7</v>
      </c>
      <c r="P6" s="193"/>
      <c r="Q6" s="158"/>
      <c r="R6" s="158"/>
      <c r="U6" s="7"/>
      <c r="V6" s="7"/>
      <c r="W6" s="7"/>
      <c r="X6" s="7"/>
      <c r="Y6" s="7"/>
      <c r="Z6" s="7"/>
      <c r="AA6" s="7"/>
      <c r="AB6" s="7"/>
    </row>
    <row r="7" spans="1:28" ht="10.15" customHeight="1" thickBot="1" x14ac:dyDescent="0.2">
      <c r="A7" s="142"/>
      <c r="B7" s="169"/>
      <c r="C7" s="7"/>
      <c r="D7" s="7"/>
      <c r="E7" s="7"/>
      <c r="F7" s="7"/>
      <c r="G7" s="7"/>
      <c r="H7" s="7"/>
      <c r="I7" s="7"/>
      <c r="J7" s="7"/>
      <c r="K7" s="7"/>
      <c r="U7" s="7"/>
      <c r="V7" s="7"/>
      <c r="W7" s="7"/>
      <c r="X7" s="7"/>
      <c r="Y7" s="7"/>
      <c r="Z7" s="7"/>
      <c r="AA7" s="7"/>
      <c r="AB7" s="7"/>
    </row>
    <row r="8" spans="1:28" ht="15" customHeight="1" x14ac:dyDescent="0.15">
      <c r="A8" s="178" t="s">
        <v>8</v>
      </c>
      <c r="B8" s="180" t="s">
        <v>1</v>
      </c>
      <c r="C8" s="181" t="s">
        <v>26</v>
      </c>
      <c r="D8" s="182"/>
      <c r="E8" s="182"/>
      <c r="F8" s="182"/>
      <c r="G8" s="247" t="s">
        <v>6</v>
      </c>
      <c r="H8" s="182"/>
      <c r="I8" s="182"/>
      <c r="J8" s="183"/>
      <c r="K8" s="184" t="s">
        <v>12</v>
      </c>
      <c r="M8" s="186" t="s">
        <v>0</v>
      </c>
      <c r="N8" s="170" t="s">
        <v>1</v>
      </c>
      <c r="O8" s="172" t="s">
        <v>4</v>
      </c>
      <c r="P8" s="173"/>
      <c r="Q8" s="172" t="s">
        <v>11</v>
      </c>
      <c r="R8" s="245" t="s">
        <v>13</v>
      </c>
    </row>
    <row r="9" spans="1:28" ht="15" customHeight="1" x14ac:dyDescent="0.15">
      <c r="A9" s="179"/>
      <c r="B9" s="169"/>
      <c r="C9" s="16" t="s">
        <v>9</v>
      </c>
      <c r="D9" s="17" t="s">
        <v>10</v>
      </c>
      <c r="E9" s="57" t="s">
        <v>9</v>
      </c>
      <c r="F9" s="17" t="s">
        <v>10</v>
      </c>
      <c r="G9" s="72" t="s">
        <v>9</v>
      </c>
      <c r="H9" s="18" t="s">
        <v>10</v>
      </c>
      <c r="I9" s="60" t="s">
        <v>9</v>
      </c>
      <c r="J9" s="19" t="s">
        <v>10</v>
      </c>
      <c r="K9" s="185"/>
      <c r="M9" s="187"/>
      <c r="N9" s="171"/>
      <c r="O9" s="174"/>
      <c r="P9" s="175"/>
      <c r="Q9" s="174"/>
      <c r="R9" s="246"/>
    </row>
    <row r="10" spans="1:28" ht="15" customHeight="1" x14ac:dyDescent="0.15">
      <c r="A10" s="237">
        <v>1</v>
      </c>
      <c r="B10" s="132" t="s">
        <v>67</v>
      </c>
      <c r="C10" s="20"/>
      <c r="D10" s="25"/>
      <c r="E10" s="58"/>
      <c r="F10" s="71"/>
      <c r="G10" s="33"/>
      <c r="H10" s="23"/>
      <c r="I10" s="61"/>
      <c r="J10" s="34"/>
      <c r="K10" s="134"/>
      <c r="M10" s="154">
        <f>IF(A10=0,"",A10)</f>
        <v>1</v>
      </c>
      <c r="N10" s="155" t="str">
        <f>IF(B10=0,"",B10)</f>
        <v>金</v>
      </c>
      <c r="O10" s="156" t="str">
        <f>IF(AND(Y10=0,Y11=0),"時　　　分　～　　時　　　分",IF(AND(Y10&gt;0,Y11=0,D10=0,F10=0),C10&amp;"時"&amp;D10&amp;"0分 ～ "&amp;E10&amp;"時"&amp;F10&amp;"0分",IF(AND(Y10&gt;0,Y11=0,D10&gt;0,F10&gt;0),C10&amp;"時"&amp;D10&amp;"分 ～ "&amp;E10&amp;"時"&amp;F10&amp;"分",IF(AND(Y10&gt;0,Y11&gt;0,D10=0,F10=0,D11=0,F11=0),C10&amp;"時"&amp;D10&amp;"0分～"&amp;E10&amp;"時"&amp;F10&amp;"0分、"&amp;C11&amp;"時"&amp;D11&amp;"0分～"&amp;E11&amp;"時"&amp;F11&amp;"0分",IF(AND(Y10&gt;0,Y11&gt;0,D10&gt;0,F10&gt;0,D11&gt;0,F11&gt;0),C10&amp;"時"&amp;D10&amp;"分～"&amp;E10&amp;"時"&amp;F10&amp;"分、"&amp;C11&amp;"時"&amp;D11&amp;"分～"&amp;E11&amp;"時"&amp;F11&amp;"分",IF(AND(Y10&gt;0,Y11&gt;0,D10&gt;0,F10&gt;0,D11=0,F11=0),C10&amp;"時"&amp;D10&amp;"分～"&amp;E10&amp;"時"&amp;F10&amp;"分、"&amp;C11&amp;"時"&amp;D11&amp;"0分～"&amp;E11&amp;"時"&amp;F11&amp;"0分",IF(AND(Y10&gt;0,Y11&gt;0,D10=0,F10=0,D11&gt;0,F11&gt;0),C10&amp;"時"&amp;D10&amp;"0分～"&amp;E10&amp;"時"&amp;F10&amp;"0分、"&amp;C11&amp;"時"&amp;D11&amp;"分～"&amp;E11&amp;"時"&amp;F11&amp;"分")))))))</f>
        <v>時　　　分　～　　時　　　分</v>
      </c>
      <c r="P10" s="157"/>
      <c r="Q10" s="150" t="str">
        <f>IF(AA10=0,"",IF(AA10&gt;8,"入力ミス",AA10))</f>
        <v/>
      </c>
      <c r="R10" s="151" t="str">
        <f>IF(K10=0,"",K10)</f>
        <v/>
      </c>
      <c r="U10" s="40">
        <f t="shared" ref="U10:U55" si="0">C10+(D10/60)</f>
        <v>0</v>
      </c>
      <c r="V10" s="41">
        <f t="shared" ref="V10:V55" si="1">E10+(F10/60)</f>
        <v>0</v>
      </c>
      <c r="W10" s="42">
        <f t="shared" ref="W10:W55" si="2">G10+(H10/60)</f>
        <v>0</v>
      </c>
      <c r="X10" s="42">
        <f t="shared" ref="X10:X55" si="3">I10+(J10/60)</f>
        <v>0</v>
      </c>
      <c r="Y10" s="43">
        <f>(V10-U10)-Z10-Z11</f>
        <v>0</v>
      </c>
      <c r="Z10" s="43">
        <f t="shared" ref="Z10:Z55" si="4">(X10-W10)</f>
        <v>0</v>
      </c>
      <c r="AA10" s="128">
        <f>SUM(Y10:Y11)</f>
        <v>0</v>
      </c>
      <c r="AB10" s="122">
        <f>SUM(Z10:Z11)</f>
        <v>0</v>
      </c>
    </row>
    <row r="11" spans="1:28" ht="15" customHeight="1" x14ac:dyDescent="0.15">
      <c r="A11" s="237"/>
      <c r="B11" s="143"/>
      <c r="C11" s="21"/>
      <c r="D11" s="26"/>
      <c r="E11" s="59"/>
      <c r="F11" s="26"/>
      <c r="G11" s="73"/>
      <c r="H11" s="62"/>
      <c r="I11" s="63"/>
      <c r="J11" s="64"/>
      <c r="K11" s="144"/>
      <c r="M11" s="137"/>
      <c r="N11" s="139"/>
      <c r="O11" s="10" t="str">
        <f>IF(AB10=0,"","休憩時間")</f>
        <v/>
      </c>
      <c r="P11" s="37" t="str">
        <f>IF(AND(Z10=0,Z11=0),"",IF(AND(Z10&gt;0,Z11=0,H10=0,J10=0),G10&amp;":"&amp;H10&amp;"0 ～ "&amp;I10&amp;":"&amp;J10&amp;"0",IF(AND(Z10&gt;0,Z11=0,H10&gt;0,J10&gt;0),G10&amp;":"&amp;H10&amp;" ～ "&amp;I10&amp;":"&amp;J10,IF(AND(Z10&gt;0,Z11&gt;0,H10=0,J10=0,H11=0,J11=0),G10&amp;":"&amp;H10&amp;"0～"&amp;I10&amp;":"&amp;J10&amp;"0、"&amp;G11&amp;":"&amp;H11&amp;"0～"&amp;I11&amp;":"&amp;J11&amp;"0",IF(AND(Z10&gt;0,Z11&gt;0,H10&gt;0,J10&gt;0,H11&gt;0,J11&gt;0),G10&amp;":"&amp;H10&amp;"～"&amp;I10&amp;":"&amp;J10&amp;"、"&amp;G11&amp;":"&amp;H11&amp;"～"&amp;I11&amp;":"&amp;J11,IF(AND(Z10&gt;0,Z11&gt;0,H10&gt;0,J10&gt;0,H11=0,J11=0),G10&amp;":"&amp;H10&amp;"～"&amp;I10&amp;":"&amp;J10&amp;"、"&amp;G11&amp;":"&amp;H11&amp;"0～"&amp;I11&amp;":"&amp;J11&amp;"0",IF(AND(Z10&gt;0,Z11&gt;0,H10=0,J10=0,H11&gt;0,J11&gt;0),G10&amp;":"&amp;H10&amp;"0～"&amp;I10&amp;":"&amp;J10&amp;"0、"&amp;G11&amp;":"&amp;H11&amp;"～"&amp;I11&amp;":"&amp;J11)))))))</f>
        <v/>
      </c>
      <c r="Q11" s="125"/>
      <c r="R11" s="127"/>
      <c r="U11" s="44">
        <f t="shared" si="0"/>
        <v>0</v>
      </c>
      <c r="V11" s="45">
        <f t="shared" si="1"/>
        <v>0</v>
      </c>
      <c r="W11" s="46">
        <f t="shared" si="2"/>
        <v>0</v>
      </c>
      <c r="X11" s="46">
        <f t="shared" si="3"/>
        <v>0</v>
      </c>
      <c r="Y11" s="47">
        <f>(V11-U11)</f>
        <v>0</v>
      </c>
      <c r="Z11" s="47">
        <f t="shared" si="4"/>
        <v>0</v>
      </c>
      <c r="AA11" s="129"/>
      <c r="AB11" s="123"/>
    </row>
    <row r="12" spans="1:28" ht="15" customHeight="1" x14ac:dyDescent="0.15">
      <c r="A12" s="237">
        <v>4</v>
      </c>
      <c r="B12" s="132" t="s">
        <v>54</v>
      </c>
      <c r="C12" s="20"/>
      <c r="D12" s="25"/>
      <c r="E12" s="58"/>
      <c r="F12" s="71"/>
      <c r="G12" s="33"/>
      <c r="H12" s="23"/>
      <c r="I12" s="61"/>
      <c r="J12" s="34"/>
      <c r="K12" s="134"/>
      <c r="M12" s="145">
        <f>IF(A12=0,"",A12)</f>
        <v>4</v>
      </c>
      <c r="N12" s="146" t="str">
        <f>IF(B12=0,"",B12)</f>
        <v>月</v>
      </c>
      <c r="O12" s="140" t="str">
        <f>IF(AND(Y12=0,Y13=0),"時　　　分　～　　時　　　分",IF(AND(Y12&gt;0,Y13=0,D12=0,F12=0),C12&amp;"時"&amp;D12&amp;"0分 ～ "&amp;E12&amp;"時"&amp;F12&amp;"0分",IF(AND(Y12&gt;0,Y13=0,D12&gt;0,F12&gt;0),C12&amp;"時"&amp;D12&amp;"分 ～ "&amp;E12&amp;"時"&amp;F12&amp;"分",IF(AND(Y12&gt;0,Y13&gt;0,D12=0,F12=0,D13=0,F13=0),C12&amp;"時"&amp;D12&amp;"0分～"&amp;E12&amp;"時"&amp;F12&amp;"0分、"&amp;C13&amp;"時"&amp;D13&amp;"0分～"&amp;E13&amp;"時"&amp;F13&amp;"0分",IF(AND(Y12&gt;0,Y13&gt;0,D12&gt;0,F12&gt;0,D13&gt;0,F13&gt;0),C12&amp;"時"&amp;D12&amp;"分～"&amp;E12&amp;"時"&amp;F12&amp;"分、"&amp;C13&amp;"時"&amp;D13&amp;"分～"&amp;E13&amp;"時"&amp;F13&amp;"分",IF(AND(Y12&gt;0,Y13&gt;0,D12&gt;0,F12&gt;0,D13=0,F13=0),C12&amp;"時"&amp;D12&amp;"分～"&amp;E12&amp;"時"&amp;F12&amp;"分、"&amp;C13&amp;"時"&amp;D13&amp;"0分～"&amp;E13&amp;"時"&amp;F13&amp;"0分",IF(AND(Y12&gt;0,Y13&gt;0,D12=0,F12=0,D13&gt;0,F13&gt;0),C12&amp;"時"&amp;D12&amp;"0分～"&amp;E12&amp;"時"&amp;F12&amp;"0分、"&amp;C13&amp;"時"&amp;D13&amp;"分～"&amp;E13&amp;"時"&amp;F13&amp;"分")))))))</f>
        <v>時　　　分　～　　時　　　分</v>
      </c>
      <c r="P12" s="141"/>
      <c r="Q12" s="124" t="str">
        <f>IF(AA12=0,"",IF(AA12&gt;8,"入力ミス",AA12))</f>
        <v/>
      </c>
      <c r="R12" s="126" t="str">
        <f>IF(K12=0,"",K12)</f>
        <v/>
      </c>
      <c r="U12" s="40">
        <f t="shared" si="0"/>
        <v>0</v>
      </c>
      <c r="V12" s="41">
        <f t="shared" si="1"/>
        <v>0</v>
      </c>
      <c r="W12" s="42">
        <f t="shared" si="2"/>
        <v>0</v>
      </c>
      <c r="X12" s="42">
        <f t="shared" si="3"/>
        <v>0</v>
      </c>
      <c r="Y12" s="43">
        <f>(V12-U12)-Z12-Z13</f>
        <v>0</v>
      </c>
      <c r="Z12" s="43">
        <f t="shared" si="4"/>
        <v>0</v>
      </c>
      <c r="AA12" s="128">
        <f>SUM(Y12:Y13)</f>
        <v>0</v>
      </c>
      <c r="AB12" s="122">
        <f>SUM(Z12:Z13)</f>
        <v>0</v>
      </c>
    </row>
    <row r="13" spans="1:28" ht="15" customHeight="1" x14ac:dyDescent="0.15">
      <c r="A13" s="237"/>
      <c r="B13" s="143"/>
      <c r="C13" s="21"/>
      <c r="D13" s="26"/>
      <c r="E13" s="59"/>
      <c r="F13" s="26"/>
      <c r="G13" s="73"/>
      <c r="H13" s="62"/>
      <c r="I13" s="63"/>
      <c r="J13" s="64"/>
      <c r="K13" s="144"/>
      <c r="M13" s="136"/>
      <c r="N13" s="138"/>
      <c r="O13" s="10" t="str">
        <f>IF(AB12=0,"","休憩時間")</f>
        <v/>
      </c>
      <c r="P13" s="37" t="str">
        <f>IF(AND(Z12=0,Z13=0),"",IF(AND(Z12&gt;0,Z13=0,H12=0,J12=0),G12&amp;":"&amp;H12&amp;"0 ～ "&amp;I12&amp;":"&amp;J12&amp;"0",IF(AND(Z12&gt;0,Z13=0,H12&gt;0,J12&gt;0),G12&amp;":"&amp;H12&amp;" ～ "&amp;I12&amp;":"&amp;J12,IF(AND(Z12&gt;0,Z13&gt;0,H12=0,J12=0,H13=0,J13=0),G12&amp;":"&amp;H12&amp;"0～"&amp;I12&amp;":"&amp;J12&amp;"0、"&amp;G13&amp;":"&amp;H13&amp;"0～"&amp;I13&amp;":"&amp;J13&amp;"0",IF(AND(Z12&gt;0,Z13&gt;0,H12&gt;0,J12&gt;0,H13&gt;0,J13&gt;0),G12&amp;":"&amp;H12&amp;"～"&amp;I12&amp;":"&amp;J12&amp;"、"&amp;G13&amp;":"&amp;H13&amp;"～"&amp;I13&amp;":"&amp;J13,IF(AND(Z12&gt;0,Z13&gt;0,H12&gt;0,J12&gt;0,H13=0,J13=0),G12&amp;":"&amp;H12&amp;"～"&amp;I12&amp;":"&amp;J12&amp;"、"&amp;G13&amp;":"&amp;H13&amp;"0～"&amp;I13&amp;":"&amp;J13&amp;"0",IF(AND(Z12&gt;0,Z13&gt;0,H12=0,J12=0,H13&gt;0,J13&gt;0),G12&amp;":"&amp;H12&amp;"0～"&amp;I12&amp;":"&amp;J12&amp;"0、"&amp;G13&amp;":"&amp;H13&amp;"～"&amp;I13&amp;":"&amp;J13)))))))</f>
        <v/>
      </c>
      <c r="Q13" s="147"/>
      <c r="R13" s="127"/>
      <c r="U13" s="44">
        <f t="shared" si="0"/>
        <v>0</v>
      </c>
      <c r="V13" s="45">
        <f t="shared" si="1"/>
        <v>0</v>
      </c>
      <c r="W13" s="46">
        <f t="shared" si="2"/>
        <v>0</v>
      </c>
      <c r="X13" s="46">
        <f t="shared" si="3"/>
        <v>0</v>
      </c>
      <c r="Y13" s="47">
        <f>(V13-U13)</f>
        <v>0</v>
      </c>
      <c r="Z13" s="47">
        <f t="shared" si="4"/>
        <v>0</v>
      </c>
      <c r="AA13" s="129"/>
      <c r="AB13" s="123"/>
    </row>
    <row r="14" spans="1:28" ht="15" customHeight="1" x14ac:dyDescent="0.15">
      <c r="A14" s="237">
        <v>5</v>
      </c>
      <c r="B14" s="132" t="s">
        <v>64</v>
      </c>
      <c r="C14" s="20"/>
      <c r="D14" s="25"/>
      <c r="E14" s="58"/>
      <c r="F14" s="71"/>
      <c r="G14" s="33"/>
      <c r="H14" s="23"/>
      <c r="I14" s="61"/>
      <c r="J14" s="34"/>
      <c r="K14" s="134"/>
      <c r="M14" s="145">
        <f>IF(A14=0,"",A14)</f>
        <v>5</v>
      </c>
      <c r="N14" s="146" t="str">
        <f>IF(B14=0,"",B14)</f>
        <v>火</v>
      </c>
      <c r="O14" s="140" t="str">
        <f>IF(AND(Y14=0,Y15=0),"時　　　分　～　　時　　　分",IF(AND(Y14&gt;0,Y15=0,D14=0,F14=0),C14&amp;"時"&amp;D14&amp;"0分 ～ "&amp;E14&amp;"時"&amp;F14&amp;"0分",IF(AND(Y14&gt;0,Y15=0,D14&gt;0,F14&gt;0),C14&amp;"時"&amp;D14&amp;"分 ～ "&amp;E14&amp;"時"&amp;F14&amp;"分",IF(AND(Y14&gt;0,Y15&gt;0,D14=0,F14=0,D15=0,F15=0),C14&amp;"時"&amp;D14&amp;"0分～"&amp;E14&amp;"時"&amp;F14&amp;"0分、"&amp;C15&amp;"時"&amp;D15&amp;"0分～"&amp;E15&amp;"時"&amp;F15&amp;"0分",IF(AND(Y14&gt;0,Y15&gt;0,D14&gt;0,F14&gt;0,D15&gt;0,F15&gt;0),C14&amp;"時"&amp;D14&amp;"分～"&amp;E14&amp;"時"&amp;F14&amp;"分、"&amp;C15&amp;"時"&amp;D15&amp;"分～"&amp;E15&amp;"時"&amp;F15&amp;"分",IF(AND(Y14&gt;0,Y15&gt;0,D14&gt;0,F14&gt;0,D15=0,F15=0),C14&amp;"時"&amp;D14&amp;"分～"&amp;E14&amp;"時"&amp;F14&amp;"分、"&amp;C15&amp;"時"&amp;D15&amp;"0分～"&amp;E15&amp;"時"&amp;F15&amp;"0分",IF(AND(Y14&gt;0,Y15&gt;0,D14=0,F14=0,D15&gt;0,F15&gt;0),C14&amp;"時"&amp;D14&amp;"0分～"&amp;E14&amp;"時"&amp;F14&amp;"0分、"&amp;C15&amp;"時"&amp;D15&amp;"分～"&amp;E15&amp;"時"&amp;F15&amp;"分")))))))</f>
        <v>時　　　分　～　　時　　　分</v>
      </c>
      <c r="P14" s="141"/>
      <c r="Q14" s="124" t="str">
        <f>IF(AA14=0,"",IF(AA14&gt;8,"入力ミス",AA14))</f>
        <v/>
      </c>
      <c r="R14" s="126" t="str">
        <f>IF(K14=0,"",K14)</f>
        <v/>
      </c>
      <c r="U14" s="40">
        <f t="shared" si="0"/>
        <v>0</v>
      </c>
      <c r="V14" s="41">
        <f t="shared" si="1"/>
        <v>0</v>
      </c>
      <c r="W14" s="42">
        <f t="shared" si="2"/>
        <v>0</v>
      </c>
      <c r="X14" s="42">
        <f t="shared" si="3"/>
        <v>0</v>
      </c>
      <c r="Y14" s="43">
        <f>(V14-U14)-Z14-Z15</f>
        <v>0</v>
      </c>
      <c r="Z14" s="43">
        <f t="shared" si="4"/>
        <v>0</v>
      </c>
      <c r="AA14" s="128">
        <f>SUM(Y14:Y15)</f>
        <v>0</v>
      </c>
      <c r="AB14" s="122">
        <f>SUM(Z14:Z15)</f>
        <v>0</v>
      </c>
    </row>
    <row r="15" spans="1:28" ht="15" customHeight="1" x14ac:dyDescent="0.15">
      <c r="A15" s="237"/>
      <c r="B15" s="143"/>
      <c r="C15" s="21"/>
      <c r="D15" s="26"/>
      <c r="E15" s="59"/>
      <c r="F15" s="26"/>
      <c r="G15" s="73"/>
      <c r="H15" s="62"/>
      <c r="I15" s="63"/>
      <c r="J15" s="64"/>
      <c r="K15" s="144"/>
      <c r="M15" s="137"/>
      <c r="N15" s="139"/>
      <c r="O15" s="10" t="str">
        <f>IF(AB14=0,"","休憩時間")</f>
        <v/>
      </c>
      <c r="P15" s="37" t="str">
        <f>IF(AND(Z14=0,Z15=0),"",IF(AND(Z14&gt;0,Z15=0,H14=0,J14=0),G14&amp;":"&amp;H14&amp;"0 ～ "&amp;I14&amp;":"&amp;J14&amp;"0",IF(AND(Z14&gt;0,Z15=0,H14&gt;0,J14&gt;0),G14&amp;":"&amp;H14&amp;" ～ "&amp;I14&amp;":"&amp;J14,IF(AND(Z14&gt;0,Z15&gt;0,H14=0,J14=0,H15=0,J15=0),G14&amp;":"&amp;H14&amp;"0～"&amp;I14&amp;":"&amp;J14&amp;"0、"&amp;G15&amp;":"&amp;H15&amp;"0～"&amp;I15&amp;":"&amp;J15&amp;"0",IF(AND(Z14&gt;0,Z15&gt;0,H14&gt;0,J14&gt;0,H15&gt;0,J15&gt;0),G14&amp;":"&amp;H14&amp;"～"&amp;I14&amp;":"&amp;J14&amp;"、"&amp;G15&amp;":"&amp;H15&amp;"～"&amp;I15&amp;":"&amp;J15,IF(AND(Z14&gt;0,Z15&gt;0,H14&gt;0,J14&gt;0,H15=0,J15=0),G14&amp;":"&amp;H14&amp;"～"&amp;I14&amp;":"&amp;J14&amp;"、"&amp;G15&amp;":"&amp;H15&amp;"0～"&amp;I15&amp;":"&amp;J15&amp;"0",IF(AND(Z14&gt;0,Z15&gt;0,H14=0,J14=0,H15&gt;0,J15&gt;0),G14&amp;":"&amp;H14&amp;"0～"&amp;I14&amp;":"&amp;J14&amp;"0、"&amp;G15&amp;":"&amp;H15&amp;"～"&amp;I15&amp;":"&amp;J15)))))))</f>
        <v/>
      </c>
      <c r="Q15" s="125"/>
      <c r="R15" s="127"/>
      <c r="U15" s="44">
        <f t="shared" si="0"/>
        <v>0</v>
      </c>
      <c r="V15" s="45">
        <f t="shared" si="1"/>
        <v>0</v>
      </c>
      <c r="W15" s="46">
        <f t="shared" si="2"/>
        <v>0</v>
      </c>
      <c r="X15" s="46">
        <f t="shared" si="3"/>
        <v>0</v>
      </c>
      <c r="Y15" s="47">
        <f>(V15-U15)</f>
        <v>0</v>
      </c>
      <c r="Z15" s="47">
        <f t="shared" si="4"/>
        <v>0</v>
      </c>
      <c r="AA15" s="129"/>
      <c r="AB15" s="123"/>
    </row>
    <row r="16" spans="1:28" ht="15" customHeight="1" x14ac:dyDescent="0.15">
      <c r="A16" s="237">
        <v>6</v>
      </c>
      <c r="B16" s="132" t="s">
        <v>65</v>
      </c>
      <c r="C16" s="20"/>
      <c r="D16" s="25"/>
      <c r="E16" s="58"/>
      <c r="F16" s="71"/>
      <c r="G16" s="33"/>
      <c r="H16" s="23"/>
      <c r="I16" s="61"/>
      <c r="J16" s="34"/>
      <c r="K16" s="134"/>
      <c r="M16" s="136">
        <f>IF(A16=0,"",A16)</f>
        <v>6</v>
      </c>
      <c r="N16" s="138" t="str">
        <f>IF(B16=0,"",B16)</f>
        <v>水</v>
      </c>
      <c r="O16" s="140" t="str">
        <f>IF(AND(Y16=0,Y17=0),"時　　　分　～　　時　　　分",IF(AND(Y16&gt;0,Y17=0,D16=0,F16=0),C16&amp;"時"&amp;D16&amp;"0分 ～ "&amp;E16&amp;"時"&amp;F16&amp;"0分",IF(AND(Y16&gt;0,Y17=0,D16&gt;0,F16&gt;0),C16&amp;"時"&amp;D16&amp;"分 ～ "&amp;E16&amp;"時"&amp;F16&amp;"分",IF(AND(Y16&gt;0,Y17&gt;0,D16=0,F16=0,D17=0,F17=0),C16&amp;"時"&amp;D16&amp;"0分～"&amp;E16&amp;"時"&amp;F16&amp;"0分、"&amp;C17&amp;"時"&amp;D17&amp;"0分～"&amp;E17&amp;"時"&amp;F17&amp;"0分",IF(AND(Y16&gt;0,Y17&gt;0,D16&gt;0,F16&gt;0,D17&gt;0,F17&gt;0),C16&amp;"時"&amp;D16&amp;"分～"&amp;E16&amp;"時"&amp;F16&amp;"分、"&amp;C17&amp;"時"&amp;D17&amp;"分～"&amp;E17&amp;"時"&amp;F17&amp;"分",IF(AND(Y16&gt;0,Y17&gt;0,D16&gt;0,F16&gt;0,D17=0,F17=0),C16&amp;"時"&amp;D16&amp;"分～"&amp;E16&amp;"時"&amp;F16&amp;"分、"&amp;C17&amp;"時"&amp;D17&amp;"0分～"&amp;E17&amp;"時"&amp;F17&amp;"0分",IF(AND(Y16&gt;0,Y17&gt;0,D16=0,F16=0,D17&gt;0,F17&gt;0),C16&amp;"時"&amp;D16&amp;"0分～"&amp;E16&amp;"時"&amp;F16&amp;"0分、"&amp;C17&amp;"時"&amp;D17&amp;"分～"&amp;E17&amp;"時"&amp;F17&amp;"分")))))))</f>
        <v>時　　　分　～　　時　　　分</v>
      </c>
      <c r="P16" s="141"/>
      <c r="Q16" s="124" t="str">
        <f>IF(AA16=0,"",IF(AA16&gt;8,"入力ミス",AA16))</f>
        <v/>
      </c>
      <c r="R16" s="126" t="str">
        <f>IF(K16=0,"",K16)</f>
        <v/>
      </c>
      <c r="U16" s="40">
        <f t="shared" si="0"/>
        <v>0</v>
      </c>
      <c r="V16" s="41">
        <f t="shared" si="1"/>
        <v>0</v>
      </c>
      <c r="W16" s="42">
        <f t="shared" si="2"/>
        <v>0</v>
      </c>
      <c r="X16" s="42">
        <f t="shared" si="3"/>
        <v>0</v>
      </c>
      <c r="Y16" s="43">
        <f>(V16-U16)-Z16-Z17</f>
        <v>0</v>
      </c>
      <c r="Z16" s="43">
        <f t="shared" si="4"/>
        <v>0</v>
      </c>
      <c r="AA16" s="128">
        <f>SUM(Y16:Y17)</f>
        <v>0</v>
      </c>
      <c r="AB16" s="122">
        <f>SUM(Z16:Z17)</f>
        <v>0</v>
      </c>
    </row>
    <row r="17" spans="1:28" ht="15" customHeight="1" x14ac:dyDescent="0.15">
      <c r="A17" s="237"/>
      <c r="B17" s="143"/>
      <c r="C17" s="21"/>
      <c r="D17" s="26"/>
      <c r="E17" s="59"/>
      <c r="F17" s="26"/>
      <c r="G17" s="73"/>
      <c r="H17" s="62"/>
      <c r="I17" s="63"/>
      <c r="J17" s="64"/>
      <c r="K17" s="144"/>
      <c r="M17" s="136"/>
      <c r="N17" s="138"/>
      <c r="O17" s="10" t="str">
        <f>IF(AB16=0,"","休憩時間")</f>
        <v/>
      </c>
      <c r="P17" s="37" t="str">
        <f>IF(AND(Z16=0,Z17=0),"",IF(AND(Z16&gt;0,Z17=0,H16=0,J16=0),G16&amp;":"&amp;H16&amp;"0 ～ "&amp;I16&amp;":"&amp;J16&amp;"0",IF(AND(Z16&gt;0,Z17=0,H16&gt;0,J16&gt;0),G16&amp;":"&amp;H16&amp;" ～ "&amp;I16&amp;":"&amp;J16,IF(AND(Z16&gt;0,Z17&gt;0,H16=0,J16=0,H17=0,J17=0),G16&amp;":"&amp;H16&amp;"0～"&amp;I16&amp;":"&amp;J16&amp;"0、"&amp;G17&amp;":"&amp;H17&amp;"0～"&amp;I17&amp;":"&amp;J17&amp;"0",IF(AND(Z16&gt;0,Z17&gt;0,H16&gt;0,J16&gt;0,H17&gt;0,J17&gt;0),G16&amp;":"&amp;H16&amp;"～"&amp;I16&amp;":"&amp;J16&amp;"、"&amp;G17&amp;":"&amp;H17&amp;"～"&amp;I17&amp;":"&amp;J17,IF(AND(Z16&gt;0,Z17&gt;0,H16&gt;0,J16&gt;0,H17=0,J17=0),G16&amp;":"&amp;H16&amp;"～"&amp;I16&amp;":"&amp;J16&amp;"、"&amp;G17&amp;":"&amp;H17&amp;"0～"&amp;I17&amp;":"&amp;J17&amp;"0",IF(AND(Z16&gt;0,Z17&gt;0,H16=0,J16=0,H17&gt;0,J17&gt;0),G16&amp;":"&amp;H16&amp;"0～"&amp;I16&amp;":"&amp;J16&amp;"0、"&amp;G17&amp;":"&amp;H17&amp;"～"&amp;I17&amp;":"&amp;J17)))))))</f>
        <v/>
      </c>
      <c r="Q17" s="125"/>
      <c r="R17" s="127"/>
      <c r="U17" s="44">
        <f t="shared" si="0"/>
        <v>0</v>
      </c>
      <c r="V17" s="45">
        <f t="shared" si="1"/>
        <v>0</v>
      </c>
      <c r="W17" s="46">
        <f t="shared" si="2"/>
        <v>0</v>
      </c>
      <c r="X17" s="46">
        <f t="shared" si="3"/>
        <v>0</v>
      </c>
      <c r="Y17" s="47">
        <f>(V17-U17)</f>
        <v>0</v>
      </c>
      <c r="Z17" s="47">
        <f t="shared" si="4"/>
        <v>0</v>
      </c>
      <c r="AA17" s="129"/>
      <c r="AB17" s="123"/>
    </row>
    <row r="18" spans="1:28" ht="15" customHeight="1" x14ac:dyDescent="0.15">
      <c r="A18" s="237">
        <v>7</v>
      </c>
      <c r="B18" s="132" t="s">
        <v>63</v>
      </c>
      <c r="C18" s="20"/>
      <c r="D18" s="25"/>
      <c r="E18" s="58"/>
      <c r="F18" s="71"/>
      <c r="G18" s="33"/>
      <c r="H18" s="23"/>
      <c r="I18" s="61"/>
      <c r="J18" s="34"/>
      <c r="K18" s="134"/>
      <c r="M18" s="145">
        <f>IF(A18=0,"",A18)</f>
        <v>7</v>
      </c>
      <c r="N18" s="146" t="str">
        <f>IF(B18=0,"",B18)</f>
        <v>木</v>
      </c>
      <c r="O18" s="140" t="str">
        <f>IF(AND(Y18=0,Y19=0),"時　　　分　～　　時　　　分",IF(AND(Y18&gt;0,Y19=0,D18=0,F18=0),C18&amp;"時"&amp;D18&amp;"0分 ～ "&amp;E18&amp;"時"&amp;F18&amp;"0分",IF(AND(Y18&gt;0,Y19=0,D18&gt;0,F18&gt;0),C18&amp;"時"&amp;D18&amp;"分 ～ "&amp;E18&amp;"時"&amp;F18&amp;"分",IF(AND(Y18&gt;0,Y19&gt;0,D18=0,F18=0,D19=0,F19=0),C18&amp;"時"&amp;D18&amp;"0分～"&amp;E18&amp;"時"&amp;F18&amp;"0分、"&amp;C19&amp;"時"&amp;D19&amp;"0分～"&amp;E19&amp;"時"&amp;F19&amp;"0分",IF(AND(Y18&gt;0,Y19&gt;0,D18&gt;0,F18&gt;0,D19&gt;0,F19&gt;0),C18&amp;"時"&amp;D18&amp;"分～"&amp;E18&amp;"時"&amp;F18&amp;"分、"&amp;C19&amp;"時"&amp;D19&amp;"分～"&amp;E19&amp;"時"&amp;F19&amp;"分",IF(AND(Y18&gt;0,Y19&gt;0,D18&gt;0,F18&gt;0,D19=0,F19=0),C18&amp;"時"&amp;D18&amp;"分～"&amp;E18&amp;"時"&amp;F18&amp;"分、"&amp;C19&amp;"時"&amp;D19&amp;"0分～"&amp;E19&amp;"時"&amp;F19&amp;"0分",IF(AND(Y18&gt;0,Y19&gt;0,D18=0,F18=0,D19&gt;0,F19&gt;0),C18&amp;"時"&amp;D18&amp;"0分～"&amp;E18&amp;"時"&amp;F18&amp;"0分、"&amp;C19&amp;"時"&amp;D19&amp;"分～"&amp;E19&amp;"時"&amp;F19&amp;"分")))))))</f>
        <v>時　　　分　～　　時　　　分</v>
      </c>
      <c r="P18" s="141"/>
      <c r="Q18" s="124" t="str">
        <f>IF(AA18=0,"",IF(AA18&gt;8,"入力ミス",AA18))</f>
        <v/>
      </c>
      <c r="R18" s="126" t="str">
        <f>IF(K18=0,"",K18)</f>
        <v/>
      </c>
      <c r="U18" s="40">
        <f t="shared" si="0"/>
        <v>0</v>
      </c>
      <c r="V18" s="41">
        <f t="shared" si="1"/>
        <v>0</v>
      </c>
      <c r="W18" s="42">
        <f t="shared" si="2"/>
        <v>0</v>
      </c>
      <c r="X18" s="42">
        <f t="shared" si="3"/>
        <v>0</v>
      </c>
      <c r="Y18" s="43">
        <f>(V18-U18)-Z18-Z19</f>
        <v>0</v>
      </c>
      <c r="Z18" s="43">
        <f t="shared" si="4"/>
        <v>0</v>
      </c>
      <c r="AA18" s="128">
        <f>SUM(Y18:Y19)</f>
        <v>0</v>
      </c>
      <c r="AB18" s="122">
        <f>SUM(Z18:Z19)</f>
        <v>0</v>
      </c>
    </row>
    <row r="19" spans="1:28" ht="15" customHeight="1" x14ac:dyDescent="0.15">
      <c r="A19" s="237"/>
      <c r="B19" s="143"/>
      <c r="C19" s="21"/>
      <c r="D19" s="26"/>
      <c r="E19" s="59"/>
      <c r="F19" s="26"/>
      <c r="G19" s="73"/>
      <c r="H19" s="62"/>
      <c r="I19" s="63"/>
      <c r="J19" s="64"/>
      <c r="K19" s="144"/>
      <c r="M19" s="137"/>
      <c r="N19" s="139"/>
      <c r="O19" s="10" t="str">
        <f>IF(AB18=0,"","休憩時間")</f>
        <v/>
      </c>
      <c r="P19" s="37" t="str">
        <f>IF(AND(Z18=0,Z19=0),"",IF(AND(Z18&gt;0,Z19=0,H18=0,J18=0),G18&amp;":"&amp;H18&amp;"0 ～ "&amp;I18&amp;":"&amp;J18&amp;"0",IF(AND(Z18&gt;0,Z19=0,H18&gt;0,J18&gt;0),G18&amp;":"&amp;H18&amp;" ～ "&amp;I18&amp;":"&amp;J18,IF(AND(Z18&gt;0,Z19&gt;0,H18=0,J18=0,H19=0,J19=0),G18&amp;":"&amp;H18&amp;"0～"&amp;I18&amp;":"&amp;J18&amp;"0、"&amp;G19&amp;":"&amp;H19&amp;"0～"&amp;I19&amp;":"&amp;J19&amp;"0",IF(AND(Z18&gt;0,Z19&gt;0,H18&gt;0,J18&gt;0,H19&gt;0,J19&gt;0),G18&amp;":"&amp;H18&amp;"～"&amp;I18&amp;":"&amp;J18&amp;"、"&amp;G19&amp;":"&amp;H19&amp;"～"&amp;I19&amp;":"&amp;J19,IF(AND(Z18&gt;0,Z19&gt;0,H18&gt;0,J18&gt;0,H19=0,J19=0),G18&amp;":"&amp;H18&amp;"～"&amp;I18&amp;":"&amp;J18&amp;"、"&amp;G19&amp;":"&amp;H19&amp;"0～"&amp;I19&amp;":"&amp;J19&amp;"0",IF(AND(Z18&gt;0,Z19&gt;0,H18=0,J18=0,H19&gt;0,J19&gt;0),G18&amp;":"&amp;H18&amp;"0～"&amp;I18&amp;":"&amp;J18&amp;"0、"&amp;G19&amp;":"&amp;H19&amp;"～"&amp;I19&amp;":"&amp;J19)))))))</f>
        <v/>
      </c>
      <c r="Q19" s="125"/>
      <c r="R19" s="127"/>
      <c r="U19" s="44">
        <f t="shared" si="0"/>
        <v>0</v>
      </c>
      <c r="V19" s="45">
        <f t="shared" si="1"/>
        <v>0</v>
      </c>
      <c r="W19" s="46">
        <f t="shared" si="2"/>
        <v>0</v>
      </c>
      <c r="X19" s="46">
        <f t="shared" si="3"/>
        <v>0</v>
      </c>
      <c r="Y19" s="47">
        <f>(V19-U19)</f>
        <v>0</v>
      </c>
      <c r="Z19" s="47">
        <f t="shared" si="4"/>
        <v>0</v>
      </c>
      <c r="AA19" s="129"/>
      <c r="AB19" s="123"/>
    </row>
    <row r="20" spans="1:28" ht="15" customHeight="1" x14ac:dyDescent="0.15">
      <c r="A20" s="237">
        <v>8</v>
      </c>
      <c r="B20" s="132" t="s">
        <v>61</v>
      </c>
      <c r="C20" s="20"/>
      <c r="D20" s="25"/>
      <c r="E20" s="58"/>
      <c r="F20" s="71"/>
      <c r="G20" s="33"/>
      <c r="H20" s="23"/>
      <c r="I20" s="61"/>
      <c r="J20" s="34"/>
      <c r="K20" s="134"/>
      <c r="M20" s="136">
        <f>IF(A20=0,"",A20)</f>
        <v>8</v>
      </c>
      <c r="N20" s="138" t="str">
        <f>IF(B20=0,"",B20)</f>
        <v>金</v>
      </c>
      <c r="O20" s="140" t="str">
        <f>IF(AND(Y20=0,Y21=0),"時　　　分　～　　時　　　分",IF(AND(Y20&gt;0,Y21=0,D20=0,F20=0),C20&amp;"時"&amp;D20&amp;"0分 ～ "&amp;E20&amp;"時"&amp;F20&amp;"0分",IF(AND(Y20&gt;0,Y21=0,D20&gt;0,F20&gt;0),C20&amp;"時"&amp;D20&amp;"分 ～ "&amp;E20&amp;"時"&amp;F20&amp;"分",IF(AND(Y20&gt;0,Y21&gt;0,D20=0,F20=0,D21=0,F21=0),C20&amp;"時"&amp;D20&amp;"0分～"&amp;E20&amp;"時"&amp;F20&amp;"0分、"&amp;C21&amp;"時"&amp;D21&amp;"0分～"&amp;E21&amp;"時"&amp;F21&amp;"0分",IF(AND(Y20&gt;0,Y21&gt;0,D20&gt;0,F20&gt;0,D21&gt;0,F21&gt;0),C20&amp;"時"&amp;D20&amp;"分～"&amp;E20&amp;"時"&amp;F20&amp;"分、"&amp;C21&amp;"時"&amp;D21&amp;"分～"&amp;E21&amp;"時"&amp;F21&amp;"分",IF(AND(Y20&gt;0,Y21&gt;0,D20&gt;0,F20&gt;0,D21=0,F21=0),C20&amp;"時"&amp;D20&amp;"分～"&amp;E20&amp;"時"&amp;F20&amp;"分、"&amp;C21&amp;"時"&amp;D21&amp;"0分～"&amp;E21&amp;"時"&amp;F21&amp;"0分",IF(AND(Y20&gt;0,Y21&gt;0,D20=0,F20=0,D21&gt;0,F21&gt;0),C20&amp;"時"&amp;D20&amp;"0分～"&amp;E20&amp;"時"&amp;F20&amp;"0分、"&amp;C21&amp;"時"&amp;D21&amp;"分～"&amp;E21&amp;"時"&amp;F21&amp;"分")))))))</f>
        <v>時　　　分　～　　時　　　分</v>
      </c>
      <c r="P20" s="141"/>
      <c r="Q20" s="124" t="str">
        <f>IF(AA20=0,"",IF(AA20&gt;8,"入力ミス",AA20))</f>
        <v/>
      </c>
      <c r="R20" s="126" t="str">
        <f>IF(K20=0,"",K20)</f>
        <v/>
      </c>
      <c r="U20" s="40">
        <f t="shared" si="0"/>
        <v>0</v>
      </c>
      <c r="V20" s="41">
        <f t="shared" si="1"/>
        <v>0</v>
      </c>
      <c r="W20" s="42">
        <f t="shared" si="2"/>
        <v>0</v>
      </c>
      <c r="X20" s="42">
        <f t="shared" si="3"/>
        <v>0</v>
      </c>
      <c r="Y20" s="43">
        <f>(V20-U20)-Z20-Z21</f>
        <v>0</v>
      </c>
      <c r="Z20" s="43">
        <f t="shared" si="4"/>
        <v>0</v>
      </c>
      <c r="AA20" s="128">
        <f>SUM(Y20:Y21)</f>
        <v>0</v>
      </c>
      <c r="AB20" s="122">
        <f>SUM(Z20:Z21)</f>
        <v>0</v>
      </c>
    </row>
    <row r="21" spans="1:28" ht="15" customHeight="1" x14ac:dyDescent="0.15">
      <c r="A21" s="237"/>
      <c r="B21" s="143"/>
      <c r="C21" s="21"/>
      <c r="D21" s="26"/>
      <c r="E21" s="59"/>
      <c r="F21" s="26"/>
      <c r="G21" s="73"/>
      <c r="H21" s="62"/>
      <c r="I21" s="63"/>
      <c r="J21" s="64"/>
      <c r="K21" s="144"/>
      <c r="M21" s="136"/>
      <c r="N21" s="138"/>
      <c r="O21" s="10" t="str">
        <f>IF(AB20=0,"","休憩時間")</f>
        <v/>
      </c>
      <c r="P21" s="37" t="str">
        <f>IF(AND(Z20=0,Z21=0),"",IF(AND(Z20&gt;0,Z21=0,H20=0,J20=0),G20&amp;":"&amp;H20&amp;"0 ～ "&amp;I20&amp;":"&amp;J20&amp;"0",IF(AND(Z20&gt;0,Z21=0,H20&gt;0,J20&gt;0),G20&amp;":"&amp;H20&amp;" ～ "&amp;I20&amp;":"&amp;J20,IF(AND(Z20&gt;0,Z21&gt;0,H20=0,J20=0,H21=0,J21=0),G20&amp;":"&amp;H20&amp;"0～"&amp;I20&amp;":"&amp;J20&amp;"0、"&amp;G21&amp;":"&amp;H21&amp;"0～"&amp;I21&amp;":"&amp;J21&amp;"0",IF(AND(Z20&gt;0,Z21&gt;0,H20&gt;0,J20&gt;0,H21&gt;0,J21&gt;0),G20&amp;":"&amp;H20&amp;"～"&amp;I20&amp;":"&amp;J20&amp;"、"&amp;G21&amp;":"&amp;H21&amp;"～"&amp;I21&amp;":"&amp;J21,IF(AND(Z20&gt;0,Z21&gt;0,H20&gt;0,J20&gt;0,H21=0,J21=0),G20&amp;":"&amp;H20&amp;"～"&amp;I20&amp;":"&amp;J20&amp;"、"&amp;G21&amp;":"&amp;H21&amp;"0～"&amp;I21&amp;":"&amp;J21&amp;"0",IF(AND(Z20&gt;0,Z21&gt;0,H20=0,J20=0,H21&gt;0,J21&gt;0),G20&amp;":"&amp;H20&amp;"0～"&amp;I20&amp;":"&amp;J20&amp;"0、"&amp;G21&amp;":"&amp;H21&amp;"～"&amp;I21&amp;":"&amp;J21)))))))</f>
        <v/>
      </c>
      <c r="Q21" s="125"/>
      <c r="R21" s="127"/>
      <c r="U21" s="44">
        <f t="shared" si="0"/>
        <v>0</v>
      </c>
      <c r="V21" s="45">
        <f t="shared" si="1"/>
        <v>0</v>
      </c>
      <c r="W21" s="46">
        <f t="shared" si="2"/>
        <v>0</v>
      </c>
      <c r="X21" s="46">
        <f t="shared" si="3"/>
        <v>0</v>
      </c>
      <c r="Y21" s="47">
        <f>(V21-U21)</f>
        <v>0</v>
      </c>
      <c r="Z21" s="47">
        <f t="shared" si="4"/>
        <v>0</v>
      </c>
      <c r="AA21" s="129"/>
      <c r="AB21" s="123"/>
    </row>
    <row r="22" spans="1:28" ht="15" customHeight="1" x14ac:dyDescent="0.15">
      <c r="A22" s="237">
        <v>12</v>
      </c>
      <c r="B22" s="132" t="s">
        <v>55</v>
      </c>
      <c r="C22" s="20"/>
      <c r="D22" s="25"/>
      <c r="E22" s="58"/>
      <c r="F22" s="71"/>
      <c r="G22" s="33"/>
      <c r="H22" s="23"/>
      <c r="I22" s="61"/>
      <c r="J22" s="34"/>
      <c r="K22" s="134"/>
      <c r="M22" s="145">
        <f>IF(A22=0,"",A22)</f>
        <v>12</v>
      </c>
      <c r="N22" s="146" t="str">
        <f>IF(B22=0,"",B22)</f>
        <v>火</v>
      </c>
      <c r="O22" s="140" t="str">
        <f>IF(AND(Y22=0,Y23=0),"時　　　分　～　　時　　　分",IF(AND(Y22&gt;0,Y23=0,D22=0,F22=0),C22&amp;"時"&amp;D22&amp;"0分 ～ "&amp;E22&amp;"時"&amp;F22&amp;"0分",IF(AND(Y22&gt;0,Y23=0,D22&gt;0,F22&gt;0),C22&amp;"時"&amp;D22&amp;"分 ～ "&amp;E22&amp;"時"&amp;F22&amp;"分",IF(AND(Y22&gt;0,Y23&gt;0,D22=0,F22=0,D23=0,F23=0),C22&amp;"時"&amp;D22&amp;"0分～"&amp;E22&amp;"時"&amp;F22&amp;"0分、"&amp;C23&amp;"時"&amp;D23&amp;"0分～"&amp;E23&amp;"時"&amp;F23&amp;"0分",IF(AND(Y22&gt;0,Y23&gt;0,D22&gt;0,F22&gt;0,D23&gt;0,F23&gt;0),C22&amp;"時"&amp;D22&amp;"分～"&amp;E22&amp;"時"&amp;F22&amp;"分、"&amp;C23&amp;"時"&amp;D23&amp;"分～"&amp;E23&amp;"時"&amp;F23&amp;"分",IF(AND(Y22&gt;0,Y23&gt;0,D22&gt;0,F22&gt;0,D23=0,F23=0),C22&amp;"時"&amp;D22&amp;"分～"&amp;E22&amp;"時"&amp;F22&amp;"分、"&amp;C23&amp;"時"&amp;D23&amp;"0分～"&amp;E23&amp;"時"&amp;F23&amp;"0分",IF(AND(Y22&gt;0,Y23&gt;0,D22=0,F22=0,D23&gt;0,F23&gt;0),C22&amp;"時"&amp;D22&amp;"0分～"&amp;E22&amp;"時"&amp;F22&amp;"0分、"&amp;C23&amp;"時"&amp;D23&amp;"分～"&amp;E23&amp;"時"&amp;F23&amp;"分")))))))</f>
        <v>時　　　分　～　　時　　　分</v>
      </c>
      <c r="P22" s="141"/>
      <c r="Q22" s="124" t="str">
        <f>IF(AA22=0,"",IF(AA22&gt;8,"入力ミス",AA22))</f>
        <v/>
      </c>
      <c r="R22" s="126" t="str">
        <f>IF(K22=0,"",K22)</f>
        <v/>
      </c>
      <c r="U22" s="40">
        <f t="shared" si="0"/>
        <v>0</v>
      </c>
      <c r="V22" s="41">
        <f t="shared" si="1"/>
        <v>0</v>
      </c>
      <c r="W22" s="42">
        <f t="shared" si="2"/>
        <v>0</v>
      </c>
      <c r="X22" s="42">
        <f t="shared" si="3"/>
        <v>0</v>
      </c>
      <c r="Y22" s="43">
        <f>(V22-U22)-Z22-Z23</f>
        <v>0</v>
      </c>
      <c r="Z22" s="43">
        <f t="shared" si="4"/>
        <v>0</v>
      </c>
      <c r="AA22" s="128">
        <f>SUM(Y22:Y23)</f>
        <v>0</v>
      </c>
      <c r="AB22" s="122">
        <f>SUM(Z22:Z23)</f>
        <v>0</v>
      </c>
    </row>
    <row r="23" spans="1:28" ht="15" customHeight="1" x14ac:dyDescent="0.15">
      <c r="A23" s="237"/>
      <c r="B23" s="143"/>
      <c r="C23" s="21"/>
      <c r="D23" s="26"/>
      <c r="E23" s="59"/>
      <c r="F23" s="26"/>
      <c r="G23" s="73"/>
      <c r="H23" s="62"/>
      <c r="I23" s="63"/>
      <c r="J23" s="64"/>
      <c r="K23" s="144"/>
      <c r="M23" s="137"/>
      <c r="N23" s="139"/>
      <c r="O23" s="10" t="str">
        <f>IF(AB22=0,"","休憩時間")</f>
        <v/>
      </c>
      <c r="P23" s="9" t="str">
        <f>IF(AND(Z22=0,Z23=0),"",IF(AND(Z22&gt;0,Z23=0,H22=0,J22=0),G22&amp;":"&amp;H22&amp;"0 ～ "&amp;I22&amp;":"&amp;J22&amp;"0",IF(AND(Z22&gt;0,Z23=0,H22&gt;0,J22&gt;0),G22&amp;":"&amp;H22&amp;" ～ "&amp;I22&amp;":"&amp;J22,IF(AND(Z22&gt;0,Z23&gt;0,H22=0,J22=0,H23=0,J23=0),G22&amp;":"&amp;H22&amp;"0～"&amp;I22&amp;":"&amp;J22&amp;"0、"&amp;G23&amp;":"&amp;H23&amp;"0～"&amp;I23&amp;":"&amp;J23&amp;"0",IF(AND(Z22&gt;0,Z23&gt;0,H22&gt;0,J22&gt;0,H23&gt;0,J23&gt;0),G22&amp;":"&amp;H22&amp;"～"&amp;I22&amp;":"&amp;J22&amp;"、"&amp;G23&amp;":"&amp;H23&amp;"～"&amp;I23&amp;":"&amp;J23,IF(AND(Z22&gt;0,Z23&gt;0,H22&gt;0,J22&gt;0,H23=0,J23=0),G22&amp;":"&amp;H22&amp;"～"&amp;I22&amp;":"&amp;J22&amp;"、"&amp;G23&amp;":"&amp;H23&amp;"0～"&amp;I23&amp;":"&amp;J23&amp;"0",IF(AND(Z22&gt;0,Z23&gt;0,H22=0,J22=0,H23&gt;0,J23&gt;0),G22&amp;":"&amp;H22&amp;"0～"&amp;I22&amp;":"&amp;J22&amp;"0、"&amp;G23&amp;":"&amp;H23&amp;"～"&amp;I23&amp;":"&amp;J23)))))))</f>
        <v/>
      </c>
      <c r="Q23" s="125"/>
      <c r="R23" s="127"/>
      <c r="U23" s="44">
        <f t="shared" si="0"/>
        <v>0</v>
      </c>
      <c r="V23" s="45">
        <f t="shared" si="1"/>
        <v>0</v>
      </c>
      <c r="W23" s="46">
        <f t="shared" si="2"/>
        <v>0</v>
      </c>
      <c r="X23" s="46">
        <f t="shared" si="3"/>
        <v>0</v>
      </c>
      <c r="Y23" s="47">
        <f>(V23-U23)</f>
        <v>0</v>
      </c>
      <c r="Z23" s="47">
        <f t="shared" si="4"/>
        <v>0</v>
      </c>
      <c r="AA23" s="129"/>
      <c r="AB23" s="123"/>
    </row>
    <row r="24" spans="1:28" ht="15" customHeight="1" x14ac:dyDescent="0.15">
      <c r="A24" s="237">
        <v>13</v>
      </c>
      <c r="B24" s="132" t="s">
        <v>65</v>
      </c>
      <c r="C24" s="20"/>
      <c r="D24" s="25"/>
      <c r="E24" s="58"/>
      <c r="F24" s="71"/>
      <c r="G24" s="33"/>
      <c r="H24" s="23"/>
      <c r="I24" s="61"/>
      <c r="J24" s="34"/>
      <c r="K24" s="134"/>
      <c r="M24" s="136">
        <f>IF(A24=0,"",A24)</f>
        <v>13</v>
      </c>
      <c r="N24" s="138" t="str">
        <f>IF(B24=0,"",B24)</f>
        <v>水</v>
      </c>
      <c r="O24" s="140" t="str">
        <f>IF(AND(Y24=0,Y25=0),"時　　　分　～　　時　　　分",IF(AND(Y24&gt;0,Y25=0,D24=0,F24=0),C24&amp;"時"&amp;D24&amp;"0分 ～ "&amp;E24&amp;"時"&amp;F24&amp;"0分",IF(AND(Y24&gt;0,Y25=0,D24&gt;0,F24&gt;0),C24&amp;"時"&amp;D24&amp;"分 ～ "&amp;E24&amp;"時"&amp;F24&amp;"分",IF(AND(Y24&gt;0,Y25&gt;0,D24=0,F24=0,D25=0,F25=0),C24&amp;"時"&amp;D24&amp;"0分～"&amp;E24&amp;"時"&amp;F24&amp;"0分、"&amp;C25&amp;"時"&amp;D25&amp;"0分～"&amp;E25&amp;"時"&amp;F25&amp;"0分",IF(AND(Y24&gt;0,Y25&gt;0,D24&gt;0,F24&gt;0,D25&gt;0,F25&gt;0),C24&amp;"時"&amp;D24&amp;"分～"&amp;E24&amp;"時"&amp;F24&amp;"分、"&amp;C25&amp;"時"&amp;D25&amp;"分～"&amp;E25&amp;"時"&amp;F25&amp;"分",IF(AND(Y24&gt;0,Y25&gt;0,D24&gt;0,F24&gt;0,D25=0,F25=0),C24&amp;"時"&amp;D24&amp;"分～"&amp;E24&amp;"時"&amp;F24&amp;"分、"&amp;C25&amp;"時"&amp;D25&amp;"0分～"&amp;E25&amp;"時"&amp;F25&amp;"0分",IF(AND(Y24&gt;0,Y25&gt;0,D24=0,F24=0,D25&gt;0,F25&gt;0),C24&amp;"時"&amp;D24&amp;"0分～"&amp;E24&amp;"時"&amp;F24&amp;"0分、"&amp;C25&amp;"時"&amp;D25&amp;"分～"&amp;E25&amp;"時"&amp;F25&amp;"分")))))))</f>
        <v>時　　　分　～　　時　　　分</v>
      </c>
      <c r="P24" s="141"/>
      <c r="Q24" s="124" t="str">
        <f>IF(AA24=0,"",IF(AA24&gt;8,"入力ミス",AA24))</f>
        <v/>
      </c>
      <c r="R24" s="126" t="str">
        <f>IF(K24=0,"",K24)</f>
        <v/>
      </c>
      <c r="U24" s="40">
        <f t="shared" si="0"/>
        <v>0</v>
      </c>
      <c r="V24" s="41">
        <f t="shared" si="1"/>
        <v>0</v>
      </c>
      <c r="W24" s="42">
        <f t="shared" si="2"/>
        <v>0</v>
      </c>
      <c r="X24" s="42">
        <f t="shared" si="3"/>
        <v>0</v>
      </c>
      <c r="Y24" s="43">
        <f>(V24-U24)-Z24-Z25</f>
        <v>0</v>
      </c>
      <c r="Z24" s="43">
        <f t="shared" si="4"/>
        <v>0</v>
      </c>
      <c r="AA24" s="128">
        <f>SUM(Y24:Y25)</f>
        <v>0</v>
      </c>
      <c r="AB24" s="122">
        <f>SUM(Z24:Z25)</f>
        <v>0</v>
      </c>
    </row>
    <row r="25" spans="1:28" ht="15" customHeight="1" x14ac:dyDescent="0.15">
      <c r="A25" s="237"/>
      <c r="B25" s="143"/>
      <c r="C25" s="21"/>
      <c r="D25" s="26"/>
      <c r="E25" s="59"/>
      <c r="F25" s="26"/>
      <c r="G25" s="73"/>
      <c r="H25" s="62"/>
      <c r="I25" s="63"/>
      <c r="J25" s="64"/>
      <c r="K25" s="144"/>
      <c r="M25" s="136"/>
      <c r="N25" s="138"/>
      <c r="O25" s="10" t="str">
        <f>IF(AB24=0,"","休憩時間")</f>
        <v/>
      </c>
      <c r="P25" s="37" t="str">
        <f>IF(AND(Z24=0,Z25=0),"",IF(AND(Z24&gt;0,Z25=0,H24=0,J24=0),G24&amp;":"&amp;H24&amp;"0 ～ "&amp;I24&amp;":"&amp;J24&amp;"0",IF(AND(Z24&gt;0,Z25=0,H24&gt;0,J24&gt;0),G24&amp;":"&amp;H24&amp;" ～ "&amp;I24&amp;":"&amp;J24,IF(AND(Z24&gt;0,Z25&gt;0,H24=0,J24=0,H25=0,J25=0),G24&amp;":"&amp;H24&amp;"0～"&amp;I24&amp;":"&amp;J24&amp;"0、"&amp;G25&amp;":"&amp;H25&amp;"0～"&amp;I25&amp;":"&amp;J25&amp;"0",IF(AND(Z24&gt;0,Z25&gt;0,H24&gt;0,J24&gt;0,H25&gt;0,J25&gt;0),G24&amp;":"&amp;H24&amp;"～"&amp;I24&amp;":"&amp;J24&amp;"、"&amp;G25&amp;":"&amp;H25&amp;"～"&amp;I25&amp;":"&amp;J25,IF(AND(Z24&gt;0,Z25&gt;0,H24&gt;0,J24&gt;0,H25=0,J25=0),G24&amp;":"&amp;H24&amp;"～"&amp;I24&amp;":"&amp;J24&amp;"、"&amp;G25&amp;":"&amp;H25&amp;"0～"&amp;I25&amp;":"&amp;J25&amp;"0",IF(AND(Z24&gt;0,Z25&gt;0,H24=0,J24=0,H25&gt;0,J25&gt;0),G24&amp;":"&amp;H24&amp;"0～"&amp;I24&amp;":"&amp;J24&amp;"0、"&amp;G25&amp;":"&amp;H25&amp;"～"&amp;I25&amp;":"&amp;J25)))))))</f>
        <v/>
      </c>
      <c r="Q25" s="125"/>
      <c r="R25" s="127"/>
      <c r="U25" s="44">
        <f t="shared" si="0"/>
        <v>0</v>
      </c>
      <c r="V25" s="45">
        <f t="shared" si="1"/>
        <v>0</v>
      </c>
      <c r="W25" s="46">
        <f t="shared" si="2"/>
        <v>0</v>
      </c>
      <c r="X25" s="46">
        <f t="shared" si="3"/>
        <v>0</v>
      </c>
      <c r="Y25" s="47">
        <f>(V25-U25)</f>
        <v>0</v>
      </c>
      <c r="Z25" s="47">
        <f t="shared" si="4"/>
        <v>0</v>
      </c>
      <c r="AA25" s="129"/>
      <c r="AB25" s="123"/>
    </row>
    <row r="26" spans="1:28" ht="15" customHeight="1" x14ac:dyDescent="0.15">
      <c r="A26" s="237">
        <v>14</v>
      </c>
      <c r="B26" s="132" t="s">
        <v>63</v>
      </c>
      <c r="C26" s="20"/>
      <c r="D26" s="25"/>
      <c r="E26" s="58"/>
      <c r="F26" s="71"/>
      <c r="G26" s="33"/>
      <c r="H26" s="23"/>
      <c r="I26" s="61"/>
      <c r="J26" s="34"/>
      <c r="K26" s="134"/>
      <c r="M26" s="145">
        <f>IF(A26=0,"",A26)</f>
        <v>14</v>
      </c>
      <c r="N26" s="146" t="str">
        <f>IF(B26=0,"",B26)</f>
        <v>木</v>
      </c>
      <c r="O26" s="140" t="str">
        <f>IF(AND(Y26=0,Y27=0),"時　　　分　～　　時　　　分",IF(AND(Y26&gt;0,Y27=0,D26=0,F26=0),C26&amp;"時"&amp;D26&amp;"0分 ～ "&amp;E26&amp;"時"&amp;F26&amp;"0分",IF(AND(Y26&gt;0,Y27=0,D26&gt;0,F26&gt;0),C26&amp;"時"&amp;D26&amp;"分 ～ "&amp;E26&amp;"時"&amp;F26&amp;"分",IF(AND(Y26&gt;0,Y27&gt;0,D26=0,F26=0,D27=0,F27=0),C26&amp;"時"&amp;D26&amp;"0分～"&amp;E26&amp;"時"&amp;F26&amp;"0分、"&amp;C27&amp;"時"&amp;D27&amp;"0分～"&amp;E27&amp;"時"&amp;F27&amp;"0分",IF(AND(Y26&gt;0,Y27&gt;0,D26&gt;0,F26&gt;0,D27&gt;0,F27&gt;0),C26&amp;"時"&amp;D26&amp;"分～"&amp;E26&amp;"時"&amp;F26&amp;"分、"&amp;C27&amp;"時"&amp;D27&amp;"分～"&amp;E27&amp;"時"&amp;F27&amp;"分",IF(AND(Y26&gt;0,Y27&gt;0,D26&gt;0,F26&gt;0,D27=0,F27=0),C26&amp;"時"&amp;D26&amp;"分～"&amp;E26&amp;"時"&amp;F26&amp;"分、"&amp;C27&amp;"時"&amp;D27&amp;"0分～"&amp;E27&amp;"時"&amp;F27&amp;"0分",IF(AND(Y26&gt;0,Y27&gt;0,D26=0,F26=0,D27&gt;0,F27&gt;0),C26&amp;"時"&amp;D26&amp;"0分～"&amp;E26&amp;"時"&amp;F26&amp;"0分、"&amp;C27&amp;"時"&amp;D27&amp;"分～"&amp;E27&amp;"時"&amp;F27&amp;"分")))))))</f>
        <v>時　　　分　～　　時　　　分</v>
      </c>
      <c r="P26" s="141"/>
      <c r="Q26" s="124" t="str">
        <f>IF(AA26=0,"",IF(AA26&gt;8,"入力ミス",AA26))</f>
        <v/>
      </c>
      <c r="R26" s="126" t="str">
        <f>IF(K26=0,"",K26)</f>
        <v/>
      </c>
      <c r="U26" s="40">
        <f t="shared" si="0"/>
        <v>0</v>
      </c>
      <c r="V26" s="41">
        <f t="shared" si="1"/>
        <v>0</v>
      </c>
      <c r="W26" s="42">
        <f t="shared" si="2"/>
        <v>0</v>
      </c>
      <c r="X26" s="42">
        <f t="shared" si="3"/>
        <v>0</v>
      </c>
      <c r="Y26" s="43">
        <f>(V26-U26)-Z26-Z27</f>
        <v>0</v>
      </c>
      <c r="Z26" s="43">
        <f t="shared" si="4"/>
        <v>0</v>
      </c>
      <c r="AA26" s="128">
        <f>SUM(Y26:Y27)</f>
        <v>0</v>
      </c>
      <c r="AB26" s="122">
        <f>SUM(Z26:Z27)</f>
        <v>0</v>
      </c>
    </row>
    <row r="27" spans="1:28" ht="15" customHeight="1" x14ac:dyDescent="0.15">
      <c r="A27" s="237"/>
      <c r="B27" s="143"/>
      <c r="C27" s="21"/>
      <c r="D27" s="26"/>
      <c r="E27" s="59"/>
      <c r="F27" s="26"/>
      <c r="G27" s="73"/>
      <c r="H27" s="62"/>
      <c r="I27" s="63"/>
      <c r="J27" s="64"/>
      <c r="K27" s="144"/>
      <c r="M27" s="137"/>
      <c r="N27" s="139"/>
      <c r="O27" s="10" t="str">
        <f>IF(AB26=0,"","休憩時間")</f>
        <v/>
      </c>
      <c r="P27" s="37" t="str">
        <f>IF(AND(Z26=0,Z27=0),"",IF(AND(Z26&gt;0,Z27=0,H26=0,J26=0),G26&amp;":"&amp;H26&amp;"0 ～ "&amp;I26&amp;":"&amp;J26&amp;"0",IF(AND(Z26&gt;0,Z27=0,H26&gt;0,J26&gt;0),G26&amp;":"&amp;H26&amp;" ～ "&amp;I26&amp;":"&amp;J26,IF(AND(Z26&gt;0,Z27&gt;0,H26=0,J26=0,H27=0,J27=0),G26&amp;":"&amp;H26&amp;"0～"&amp;I26&amp;":"&amp;J26&amp;"0、"&amp;G27&amp;":"&amp;H27&amp;"0～"&amp;I27&amp;":"&amp;J27&amp;"0",IF(AND(Z26&gt;0,Z27&gt;0,H26&gt;0,J26&gt;0,H27&gt;0,J27&gt;0),G26&amp;":"&amp;H26&amp;"～"&amp;I26&amp;":"&amp;J26&amp;"、"&amp;G27&amp;":"&amp;H27&amp;"～"&amp;I27&amp;":"&amp;J27,IF(AND(Z26&gt;0,Z27&gt;0,H26&gt;0,J26&gt;0,H27=0,J27=0),G26&amp;":"&amp;H26&amp;"～"&amp;I26&amp;":"&amp;J26&amp;"、"&amp;G27&amp;":"&amp;H27&amp;"0～"&amp;I27&amp;":"&amp;J27&amp;"0",IF(AND(Z26&gt;0,Z27&gt;0,H26=0,J26=0,H27&gt;0,J27&gt;0),G26&amp;":"&amp;H26&amp;"0～"&amp;I26&amp;":"&amp;J26&amp;"0、"&amp;G27&amp;":"&amp;H27&amp;"～"&amp;I27&amp;":"&amp;J27)))))))</f>
        <v/>
      </c>
      <c r="Q27" s="125"/>
      <c r="R27" s="127"/>
      <c r="U27" s="44">
        <f t="shared" si="0"/>
        <v>0</v>
      </c>
      <c r="V27" s="45">
        <f t="shared" si="1"/>
        <v>0</v>
      </c>
      <c r="W27" s="46">
        <f t="shared" si="2"/>
        <v>0</v>
      </c>
      <c r="X27" s="46">
        <f t="shared" si="3"/>
        <v>0</v>
      </c>
      <c r="Y27" s="47">
        <f>(V27-U27)</f>
        <v>0</v>
      </c>
      <c r="Z27" s="47">
        <f t="shared" si="4"/>
        <v>0</v>
      </c>
      <c r="AA27" s="129"/>
      <c r="AB27" s="123"/>
    </row>
    <row r="28" spans="1:28" ht="15" customHeight="1" x14ac:dyDescent="0.15">
      <c r="A28" s="237">
        <v>15</v>
      </c>
      <c r="B28" s="132" t="s">
        <v>61</v>
      </c>
      <c r="C28" s="20"/>
      <c r="D28" s="25"/>
      <c r="E28" s="58"/>
      <c r="F28" s="71"/>
      <c r="G28" s="33"/>
      <c r="H28" s="23"/>
      <c r="I28" s="61"/>
      <c r="J28" s="34"/>
      <c r="K28" s="134"/>
      <c r="M28" s="145">
        <f>IF(A28=0,"",A28)</f>
        <v>15</v>
      </c>
      <c r="N28" s="146" t="str">
        <f>IF(B28=0,"",B28)</f>
        <v>金</v>
      </c>
      <c r="O28" s="140" t="str">
        <f>IF(AND(Y28=0,Y29=0),"時　　　分　～　　時　　　分",IF(AND(Y28&gt;0,Y29=0,D28=0,F28=0),C28&amp;"時"&amp;D28&amp;"0分 ～ "&amp;E28&amp;"時"&amp;F28&amp;"0分",IF(AND(Y28&gt;0,Y29=0,D28&gt;0,F28&gt;0),C28&amp;"時"&amp;D28&amp;"分 ～ "&amp;E28&amp;"時"&amp;F28&amp;"分",IF(AND(Y28&gt;0,Y29&gt;0,D28=0,F28=0,D29=0,F29=0),C28&amp;"時"&amp;D28&amp;"0分～"&amp;E28&amp;"時"&amp;F28&amp;"0分、"&amp;C29&amp;"時"&amp;D29&amp;"0分～"&amp;E29&amp;"時"&amp;F29&amp;"0分",IF(AND(Y28&gt;0,Y29&gt;0,D28&gt;0,F28&gt;0,D29&gt;0,F29&gt;0),C28&amp;"時"&amp;D28&amp;"分～"&amp;E28&amp;"時"&amp;F28&amp;"分、"&amp;C29&amp;"時"&amp;D29&amp;"分～"&amp;E29&amp;"時"&amp;F29&amp;"分",IF(AND(Y28&gt;0,Y29&gt;0,D28&gt;0,F28&gt;0,D29=0,F29=0),C28&amp;"時"&amp;D28&amp;"分～"&amp;E28&amp;"時"&amp;F28&amp;"分、"&amp;C29&amp;"時"&amp;D29&amp;"0分～"&amp;E29&amp;"時"&amp;F29&amp;"0分",IF(AND(Y28&gt;0,Y29&gt;0,D28=0,F28=0,D29&gt;0,F29&gt;0),C28&amp;"時"&amp;D28&amp;"0分～"&amp;E28&amp;"時"&amp;F28&amp;"0分、"&amp;C29&amp;"時"&amp;D29&amp;"分～"&amp;E29&amp;"時"&amp;F29&amp;"分")))))))</f>
        <v>時　　　分　～　　時　　　分</v>
      </c>
      <c r="P28" s="141"/>
      <c r="Q28" s="124" t="str">
        <f>IF(AA28=0,"",IF(AA28&gt;8,"入力ミス",AA28))</f>
        <v/>
      </c>
      <c r="R28" s="126" t="str">
        <f>IF(K28=0,"",K28)</f>
        <v/>
      </c>
      <c r="U28" s="40">
        <f t="shared" si="0"/>
        <v>0</v>
      </c>
      <c r="V28" s="41">
        <f t="shared" si="1"/>
        <v>0</v>
      </c>
      <c r="W28" s="42">
        <f t="shared" si="2"/>
        <v>0</v>
      </c>
      <c r="X28" s="42">
        <f t="shared" si="3"/>
        <v>0</v>
      </c>
      <c r="Y28" s="43">
        <f>(V28-U28)-Z28-Z29</f>
        <v>0</v>
      </c>
      <c r="Z28" s="43">
        <f t="shared" si="4"/>
        <v>0</v>
      </c>
      <c r="AA28" s="128">
        <f>SUM(Y28:Y29)</f>
        <v>0</v>
      </c>
      <c r="AB28" s="122">
        <f>SUM(Z28:Z29)</f>
        <v>0</v>
      </c>
    </row>
    <row r="29" spans="1:28" ht="15" customHeight="1" x14ac:dyDescent="0.15">
      <c r="A29" s="237"/>
      <c r="B29" s="143"/>
      <c r="C29" s="21"/>
      <c r="D29" s="26"/>
      <c r="E29" s="59"/>
      <c r="F29" s="26"/>
      <c r="G29" s="73"/>
      <c r="H29" s="62"/>
      <c r="I29" s="63"/>
      <c r="J29" s="64"/>
      <c r="K29" s="144"/>
      <c r="M29" s="137"/>
      <c r="N29" s="139"/>
      <c r="O29" s="10" t="str">
        <f>IF(AB28=0,"","休憩時間")</f>
        <v/>
      </c>
      <c r="P29" s="37" t="str">
        <f>IF(AND(Z28=0,Z29=0),"",IF(AND(Z28&gt;0,Z29=0,H28=0,J28=0),G28&amp;":"&amp;H28&amp;"0 ～ "&amp;I28&amp;":"&amp;J28&amp;"0",IF(AND(Z28&gt;0,Z29=0,H28&gt;0,J28&gt;0),G28&amp;":"&amp;H28&amp;" ～ "&amp;I28&amp;":"&amp;J28,IF(AND(Z28&gt;0,Z29&gt;0,H28=0,J28=0,H29=0,J29=0),G28&amp;":"&amp;H28&amp;"0～"&amp;I28&amp;":"&amp;J28&amp;"0、"&amp;G29&amp;":"&amp;H29&amp;"0～"&amp;I29&amp;":"&amp;J29&amp;"0",IF(AND(Z28&gt;0,Z29&gt;0,H28&gt;0,J28&gt;0,H29&gt;0,J29&gt;0),G28&amp;":"&amp;H28&amp;"～"&amp;I28&amp;":"&amp;J28&amp;"、"&amp;G29&amp;":"&amp;H29&amp;"～"&amp;I29&amp;":"&amp;J29,IF(AND(Z28&gt;0,Z29&gt;0,H28&gt;0,J28&gt;0,H29=0,J29=0),G28&amp;":"&amp;H28&amp;"～"&amp;I28&amp;":"&amp;J28&amp;"、"&amp;G29&amp;":"&amp;H29&amp;"0～"&amp;I29&amp;":"&amp;J29&amp;"0",IF(AND(Z28&gt;0,Z29&gt;0,H28=0,J28=0,H29&gt;0,J29&gt;0),G28&amp;":"&amp;H28&amp;"0～"&amp;I28&amp;":"&amp;J28&amp;"0、"&amp;G29&amp;":"&amp;H29&amp;"～"&amp;I29&amp;":"&amp;J29)))))))</f>
        <v/>
      </c>
      <c r="Q29" s="125"/>
      <c r="R29" s="127"/>
      <c r="U29" s="44">
        <f t="shared" si="0"/>
        <v>0</v>
      </c>
      <c r="V29" s="45">
        <f t="shared" si="1"/>
        <v>0</v>
      </c>
      <c r="W29" s="46">
        <f t="shared" si="2"/>
        <v>0</v>
      </c>
      <c r="X29" s="46">
        <f t="shared" si="3"/>
        <v>0</v>
      </c>
      <c r="Y29" s="47">
        <f>(V29-U29)</f>
        <v>0</v>
      </c>
      <c r="Z29" s="47">
        <f t="shared" si="4"/>
        <v>0</v>
      </c>
      <c r="AA29" s="129"/>
      <c r="AB29" s="123"/>
    </row>
    <row r="30" spans="1:28" ht="15" customHeight="1" x14ac:dyDescent="0.15">
      <c r="A30" s="237">
        <v>18</v>
      </c>
      <c r="B30" s="132" t="s">
        <v>54</v>
      </c>
      <c r="C30" s="20"/>
      <c r="D30" s="25"/>
      <c r="E30" s="58"/>
      <c r="F30" s="71"/>
      <c r="G30" s="33"/>
      <c r="H30" s="23"/>
      <c r="I30" s="61"/>
      <c r="J30" s="34"/>
      <c r="K30" s="134"/>
      <c r="M30" s="145">
        <f>IF(A30=0,"",A30)</f>
        <v>18</v>
      </c>
      <c r="N30" s="146" t="str">
        <f>IF(B30=0,"",B30)</f>
        <v>月</v>
      </c>
      <c r="O30" s="140" t="str">
        <f>IF(AND(Y30=0,Y31=0),"時　　　分　～　　時　　　分",IF(AND(Y30&gt;0,Y31=0,D30=0,F30=0),C30&amp;"時"&amp;D30&amp;"0分 ～ "&amp;E30&amp;"時"&amp;F30&amp;"0分",IF(AND(Y30&gt;0,Y31=0,D30&gt;0,F30&gt;0),C30&amp;"時"&amp;D30&amp;"分 ～ "&amp;E30&amp;"時"&amp;F30&amp;"分",IF(AND(Y30&gt;0,Y31&gt;0,D30=0,F30=0,D31=0,F31=0),C30&amp;"時"&amp;D30&amp;"0分～"&amp;E30&amp;"時"&amp;F30&amp;"0分、"&amp;C31&amp;"時"&amp;D31&amp;"0分～"&amp;E31&amp;"時"&amp;F31&amp;"0分",IF(AND(Y30&gt;0,Y31&gt;0,D30&gt;0,F30&gt;0,D31&gt;0,F31&gt;0),C30&amp;"時"&amp;D30&amp;"分～"&amp;E30&amp;"時"&amp;F30&amp;"分、"&amp;C31&amp;"時"&amp;D31&amp;"分～"&amp;E31&amp;"時"&amp;F31&amp;"分",IF(AND(Y30&gt;0,Y31&gt;0,D30&gt;0,F30&gt;0,D31=0,F31=0),C30&amp;"時"&amp;D30&amp;"分～"&amp;E30&amp;"時"&amp;F30&amp;"分、"&amp;C31&amp;"時"&amp;D31&amp;"0分～"&amp;E31&amp;"時"&amp;F31&amp;"0分",IF(AND(Y30&gt;0,Y31&gt;0,D30=0,F30=0,D31&gt;0,F31&gt;0),C30&amp;"時"&amp;D30&amp;"0分～"&amp;E30&amp;"時"&amp;F30&amp;"0分、"&amp;C31&amp;"時"&amp;D31&amp;"分～"&amp;E31&amp;"時"&amp;F31&amp;"分")))))))</f>
        <v>時　　　分　～　　時　　　分</v>
      </c>
      <c r="P30" s="141"/>
      <c r="Q30" s="124" t="str">
        <f>IF(AA30=0,"",IF(AA30&gt;8,"入力ミス",AA30))</f>
        <v/>
      </c>
      <c r="R30" s="126" t="str">
        <f>IF(K30=0,"",K30)</f>
        <v/>
      </c>
      <c r="U30" s="40">
        <f t="shared" si="0"/>
        <v>0</v>
      </c>
      <c r="V30" s="41">
        <f t="shared" si="1"/>
        <v>0</v>
      </c>
      <c r="W30" s="42">
        <f t="shared" si="2"/>
        <v>0</v>
      </c>
      <c r="X30" s="42">
        <f t="shared" si="3"/>
        <v>0</v>
      </c>
      <c r="Y30" s="43">
        <f>(V30-U30)-Z30-Z31</f>
        <v>0</v>
      </c>
      <c r="Z30" s="43">
        <f t="shared" si="4"/>
        <v>0</v>
      </c>
      <c r="AA30" s="128">
        <f>SUM(Y30:Y31)</f>
        <v>0</v>
      </c>
      <c r="AB30" s="122">
        <f>SUM(Z30:Z31)</f>
        <v>0</v>
      </c>
    </row>
    <row r="31" spans="1:28" ht="15" customHeight="1" x14ac:dyDescent="0.15">
      <c r="A31" s="237"/>
      <c r="B31" s="143"/>
      <c r="C31" s="21"/>
      <c r="D31" s="26"/>
      <c r="E31" s="59"/>
      <c r="F31" s="26"/>
      <c r="G31" s="73"/>
      <c r="H31" s="62"/>
      <c r="I31" s="63"/>
      <c r="J31" s="64"/>
      <c r="K31" s="144"/>
      <c r="M31" s="137"/>
      <c r="N31" s="139"/>
      <c r="O31" s="10" t="str">
        <f>IF(AB30=0,"","休憩時間")</f>
        <v/>
      </c>
      <c r="P31" s="37" t="str">
        <f>IF(AND(Z30=0,Z31=0),"",IF(AND(Z30&gt;0,Z31=0,H30=0,J30=0),G30&amp;":"&amp;H30&amp;"0 ～ "&amp;I30&amp;":"&amp;J30&amp;"0",IF(AND(Z30&gt;0,Z31=0,H30&gt;0,J30&gt;0),G30&amp;":"&amp;H30&amp;" ～ "&amp;I30&amp;":"&amp;J30,IF(AND(Z30&gt;0,Z31&gt;0,H30=0,J30=0,H31=0,J31=0),G30&amp;":"&amp;H30&amp;"0～"&amp;I30&amp;":"&amp;J30&amp;"0、"&amp;G31&amp;":"&amp;H31&amp;"0～"&amp;I31&amp;":"&amp;J31&amp;"0",IF(AND(Z30&gt;0,Z31&gt;0,H30&gt;0,J30&gt;0,H31&gt;0,J31&gt;0),G30&amp;":"&amp;H30&amp;"～"&amp;I30&amp;":"&amp;J30&amp;"、"&amp;G31&amp;":"&amp;H31&amp;"～"&amp;I31&amp;":"&amp;J31,IF(AND(Z30&gt;0,Z31&gt;0,H30&gt;0,J30&gt;0,H31=0,J31=0),G30&amp;":"&amp;H30&amp;"～"&amp;I30&amp;":"&amp;J30&amp;"、"&amp;G31&amp;":"&amp;H31&amp;"0～"&amp;I31&amp;":"&amp;J31&amp;"0",IF(AND(Z30&gt;0,Z31&gt;0,H30=0,J30=0,H31&gt;0,J31&gt;0),G30&amp;":"&amp;H30&amp;"0～"&amp;I30&amp;":"&amp;J30&amp;"0、"&amp;G31&amp;":"&amp;H31&amp;"～"&amp;I31&amp;":"&amp;J31)))))))</f>
        <v/>
      </c>
      <c r="Q31" s="125"/>
      <c r="R31" s="127"/>
      <c r="U31" s="44">
        <f t="shared" si="0"/>
        <v>0</v>
      </c>
      <c r="V31" s="45">
        <f t="shared" si="1"/>
        <v>0</v>
      </c>
      <c r="W31" s="46">
        <f t="shared" si="2"/>
        <v>0</v>
      </c>
      <c r="X31" s="46">
        <f t="shared" si="3"/>
        <v>0</v>
      </c>
      <c r="Y31" s="47">
        <f>(V31-U31)</f>
        <v>0</v>
      </c>
      <c r="Z31" s="47">
        <f t="shared" si="4"/>
        <v>0</v>
      </c>
      <c r="AA31" s="129"/>
      <c r="AB31" s="123"/>
    </row>
    <row r="32" spans="1:28" ht="15" customHeight="1" x14ac:dyDescent="0.15">
      <c r="A32" s="237">
        <v>19</v>
      </c>
      <c r="B32" s="132" t="s">
        <v>64</v>
      </c>
      <c r="C32" s="20"/>
      <c r="D32" s="25"/>
      <c r="E32" s="58"/>
      <c r="F32" s="71"/>
      <c r="G32" s="33"/>
      <c r="H32" s="23"/>
      <c r="I32" s="61"/>
      <c r="J32" s="34"/>
      <c r="K32" s="134"/>
      <c r="M32" s="145">
        <f>IF(A32=0,"",A32)</f>
        <v>19</v>
      </c>
      <c r="N32" s="146" t="str">
        <f>IF(B32=0,"",B32)</f>
        <v>火</v>
      </c>
      <c r="O32" s="140" t="str">
        <f>IF(AND(Y32=0,Y33=0),"時　　　分　～　　時　　　分",IF(AND(Y32&gt;0,Y33=0,D32=0,F32=0),C32&amp;"時"&amp;D32&amp;"0分 ～ "&amp;E32&amp;"時"&amp;F32&amp;"0分",IF(AND(Y32&gt;0,Y33=0,D32&gt;0,F32&gt;0),C32&amp;"時"&amp;D32&amp;"分 ～ "&amp;E32&amp;"時"&amp;F32&amp;"分",IF(AND(Y32&gt;0,Y33&gt;0,D32=0,F32=0,D33=0,F33=0),C32&amp;"時"&amp;D32&amp;"0分～"&amp;E32&amp;"時"&amp;F32&amp;"0分、"&amp;C33&amp;"時"&amp;D33&amp;"0分～"&amp;E33&amp;"時"&amp;F33&amp;"0分",IF(AND(Y32&gt;0,Y33&gt;0,D32&gt;0,F32&gt;0,D33&gt;0,F33&gt;0),C32&amp;"時"&amp;D32&amp;"分～"&amp;E32&amp;"時"&amp;F32&amp;"分、"&amp;C33&amp;"時"&amp;D33&amp;"分～"&amp;E33&amp;"時"&amp;F33&amp;"分",IF(AND(Y32&gt;0,Y33&gt;0,D32&gt;0,F32&gt;0,D33=0,F33=0),C32&amp;"時"&amp;D32&amp;"分～"&amp;E32&amp;"時"&amp;F32&amp;"分、"&amp;C33&amp;"時"&amp;D33&amp;"0分～"&amp;E33&amp;"時"&amp;F33&amp;"0分",IF(AND(Y32&gt;0,Y33&gt;0,D32=0,F32=0,D33&gt;0,F33&gt;0),C32&amp;"時"&amp;D32&amp;"0分～"&amp;E32&amp;"時"&amp;F32&amp;"0分、"&amp;C33&amp;"時"&amp;D33&amp;"分～"&amp;E33&amp;"時"&amp;F33&amp;"分")))))))</f>
        <v>時　　　分　～　　時　　　分</v>
      </c>
      <c r="P32" s="141"/>
      <c r="Q32" s="124" t="str">
        <f>IF(AA32=0,"",IF(AA32&gt;8,"入力ミス",AA32))</f>
        <v/>
      </c>
      <c r="R32" s="126" t="str">
        <f>IF(K32=0,"",K32)</f>
        <v/>
      </c>
      <c r="U32" s="40">
        <f t="shared" si="0"/>
        <v>0</v>
      </c>
      <c r="V32" s="41">
        <f t="shared" si="1"/>
        <v>0</v>
      </c>
      <c r="W32" s="42">
        <f t="shared" si="2"/>
        <v>0</v>
      </c>
      <c r="X32" s="42">
        <f t="shared" si="3"/>
        <v>0</v>
      </c>
      <c r="Y32" s="43">
        <f>(V32-U32)-Z32-Z33</f>
        <v>0</v>
      </c>
      <c r="Z32" s="43">
        <f t="shared" si="4"/>
        <v>0</v>
      </c>
      <c r="AA32" s="128">
        <f>SUM(Y32:Y33)</f>
        <v>0</v>
      </c>
      <c r="AB32" s="122">
        <f>SUM(Z32:Z33)</f>
        <v>0</v>
      </c>
    </row>
    <row r="33" spans="1:28" ht="15" customHeight="1" x14ac:dyDescent="0.15">
      <c r="A33" s="237"/>
      <c r="B33" s="143"/>
      <c r="C33" s="21"/>
      <c r="D33" s="26"/>
      <c r="E33" s="59"/>
      <c r="F33" s="26"/>
      <c r="G33" s="73"/>
      <c r="H33" s="62"/>
      <c r="I33" s="63"/>
      <c r="J33" s="64"/>
      <c r="K33" s="144"/>
      <c r="M33" s="137"/>
      <c r="N33" s="139"/>
      <c r="O33" s="10" t="str">
        <f>IF(AB32=0,"","休憩時間")</f>
        <v/>
      </c>
      <c r="P33" s="9" t="str">
        <f>IF(AND(Z32=0,Z33=0),"",IF(AND(Z32&gt;0,Z33=0,H32=0,J32=0),G32&amp;":"&amp;H32&amp;"0 ～ "&amp;I32&amp;":"&amp;J32&amp;"0",IF(AND(Z32&gt;0,Z33=0,H32&gt;0,J32&gt;0),G32&amp;":"&amp;H32&amp;" ～ "&amp;I32&amp;":"&amp;J32,IF(AND(Z32&gt;0,Z33&gt;0,H32=0,J32=0,H33=0,J33=0),G32&amp;":"&amp;H32&amp;"0～"&amp;I32&amp;":"&amp;J32&amp;"0、"&amp;G33&amp;":"&amp;H33&amp;"0～"&amp;I33&amp;":"&amp;J33&amp;"0",IF(AND(Z32&gt;0,Z33&gt;0,H32&gt;0,J32&gt;0,H33&gt;0,J33&gt;0),G32&amp;":"&amp;H32&amp;"～"&amp;I32&amp;":"&amp;J32&amp;"、"&amp;G33&amp;":"&amp;H33&amp;"～"&amp;I33&amp;":"&amp;J33,IF(AND(Z32&gt;0,Z33&gt;0,H32&gt;0,J32&gt;0,H33=0,J33=0),G32&amp;":"&amp;H32&amp;"～"&amp;I32&amp;":"&amp;J32&amp;"、"&amp;G33&amp;":"&amp;H33&amp;"0～"&amp;I33&amp;":"&amp;J33&amp;"0",IF(AND(Z32&gt;0,Z33&gt;0,H32=0,J32=0,H33&gt;0,J33&gt;0),G32&amp;":"&amp;H32&amp;"0～"&amp;I32&amp;":"&amp;J32&amp;"0、"&amp;G33&amp;":"&amp;H33&amp;"～"&amp;I33&amp;":"&amp;J33)))))))</f>
        <v/>
      </c>
      <c r="Q33" s="125"/>
      <c r="R33" s="127"/>
      <c r="U33" s="44">
        <f t="shared" si="0"/>
        <v>0</v>
      </c>
      <c r="V33" s="45">
        <f t="shared" si="1"/>
        <v>0</v>
      </c>
      <c r="W33" s="46">
        <f t="shared" si="2"/>
        <v>0</v>
      </c>
      <c r="X33" s="46">
        <f t="shared" si="3"/>
        <v>0</v>
      </c>
      <c r="Y33" s="47">
        <f>(V33-U33)</f>
        <v>0</v>
      </c>
      <c r="Z33" s="47">
        <f t="shared" si="4"/>
        <v>0</v>
      </c>
      <c r="AA33" s="129"/>
      <c r="AB33" s="123"/>
    </row>
    <row r="34" spans="1:28" ht="15" customHeight="1" x14ac:dyDescent="0.15">
      <c r="A34" s="237">
        <v>20</v>
      </c>
      <c r="B34" s="132" t="s">
        <v>65</v>
      </c>
      <c r="C34" s="20"/>
      <c r="D34" s="25"/>
      <c r="E34" s="58"/>
      <c r="F34" s="71"/>
      <c r="G34" s="33"/>
      <c r="H34" s="23"/>
      <c r="I34" s="61"/>
      <c r="J34" s="34"/>
      <c r="K34" s="134"/>
      <c r="M34" s="145">
        <f>IF(A34=0,"",A34)</f>
        <v>20</v>
      </c>
      <c r="N34" s="146" t="str">
        <f>IF(B34=0,"",B34)</f>
        <v>水</v>
      </c>
      <c r="O34" s="140" t="str">
        <f>IF(AND(Y34=0,Y35=0),"時　　　分　～　　時　　　分",IF(AND(Y34&gt;0,Y35=0,D34=0,F34=0),C34&amp;"時"&amp;D34&amp;"0分 ～ "&amp;E34&amp;"時"&amp;F34&amp;"0分",IF(AND(Y34&gt;0,Y35=0,D34&gt;0,F34&gt;0),C34&amp;"時"&amp;D34&amp;"分 ～ "&amp;E34&amp;"時"&amp;F34&amp;"分",IF(AND(Y34&gt;0,Y35&gt;0,D34=0,F34=0,D35=0,F35=0),C34&amp;"時"&amp;D34&amp;"0分～"&amp;E34&amp;"時"&amp;F34&amp;"0分、"&amp;C35&amp;"時"&amp;D35&amp;"0分～"&amp;E35&amp;"時"&amp;F35&amp;"0分",IF(AND(Y34&gt;0,Y35&gt;0,D34&gt;0,F34&gt;0,D35&gt;0,F35&gt;0),C34&amp;"時"&amp;D34&amp;"分～"&amp;E34&amp;"時"&amp;F34&amp;"分、"&amp;C35&amp;"時"&amp;D35&amp;"分～"&amp;E35&amp;"時"&amp;F35&amp;"分",IF(AND(Y34&gt;0,Y35&gt;0,D34&gt;0,F34&gt;0,D35=0,F35=0),C34&amp;"時"&amp;D34&amp;"分～"&amp;E34&amp;"時"&amp;F34&amp;"分、"&amp;C35&amp;"時"&amp;D35&amp;"0分～"&amp;E35&amp;"時"&amp;F35&amp;"0分",IF(AND(Y34&gt;0,Y35&gt;0,D34=0,F34=0,D35&gt;0,F35&gt;0),C34&amp;"時"&amp;D34&amp;"0分～"&amp;E34&amp;"時"&amp;F34&amp;"0分、"&amp;C35&amp;"時"&amp;D35&amp;"分～"&amp;E35&amp;"時"&amp;F35&amp;"分")))))))</f>
        <v>時　　　分　～　　時　　　分</v>
      </c>
      <c r="P34" s="141"/>
      <c r="Q34" s="124" t="str">
        <f>IF(AA34=0,"",IF(AA34&gt;8,"入力ミス",AA34))</f>
        <v/>
      </c>
      <c r="R34" s="126" t="str">
        <f>IF(K34=0,"",K34)</f>
        <v/>
      </c>
      <c r="U34" s="40">
        <f t="shared" si="0"/>
        <v>0</v>
      </c>
      <c r="V34" s="41">
        <f t="shared" si="1"/>
        <v>0</v>
      </c>
      <c r="W34" s="42">
        <f t="shared" si="2"/>
        <v>0</v>
      </c>
      <c r="X34" s="42">
        <f t="shared" si="3"/>
        <v>0</v>
      </c>
      <c r="Y34" s="43">
        <f>(V34-U34)-Z34-Z35</f>
        <v>0</v>
      </c>
      <c r="Z34" s="43">
        <f t="shared" si="4"/>
        <v>0</v>
      </c>
      <c r="AA34" s="128">
        <f>SUM(Y34:Y35)</f>
        <v>0</v>
      </c>
      <c r="AB34" s="122">
        <f>SUM(Z34:Z35)</f>
        <v>0</v>
      </c>
    </row>
    <row r="35" spans="1:28" ht="15" customHeight="1" x14ac:dyDescent="0.15">
      <c r="A35" s="237"/>
      <c r="B35" s="143"/>
      <c r="C35" s="21"/>
      <c r="D35" s="26"/>
      <c r="E35" s="59"/>
      <c r="F35" s="26"/>
      <c r="G35" s="73"/>
      <c r="H35" s="62"/>
      <c r="I35" s="63"/>
      <c r="J35" s="64"/>
      <c r="K35" s="144"/>
      <c r="M35" s="137"/>
      <c r="N35" s="139"/>
      <c r="O35" s="10" t="str">
        <f>IF(AB34=0,"","休憩時間")</f>
        <v/>
      </c>
      <c r="P35" s="37" t="str">
        <f>IF(AND(Z34=0,Z35=0),"",IF(AND(Z34&gt;0,Z35=0,H34=0,J34=0),G34&amp;":"&amp;H34&amp;"0 ～ "&amp;I34&amp;":"&amp;J34&amp;"0",IF(AND(Z34&gt;0,Z35=0,H34&gt;0,J34&gt;0),G34&amp;":"&amp;H34&amp;" ～ "&amp;I34&amp;":"&amp;J34,IF(AND(Z34&gt;0,Z35&gt;0,H34=0,J34=0,H35=0,J35=0),G34&amp;":"&amp;H34&amp;"0～"&amp;I34&amp;":"&amp;J34&amp;"0、"&amp;G35&amp;":"&amp;H35&amp;"0～"&amp;I35&amp;":"&amp;J35&amp;"0",IF(AND(Z34&gt;0,Z35&gt;0,H34&gt;0,J34&gt;0,H35&gt;0,J35&gt;0),G34&amp;":"&amp;H34&amp;"～"&amp;I34&amp;":"&amp;J34&amp;"、"&amp;G35&amp;":"&amp;H35&amp;"～"&amp;I35&amp;":"&amp;J35,IF(AND(Z34&gt;0,Z35&gt;0,H34&gt;0,J34&gt;0,H35=0,J35=0),G34&amp;":"&amp;H34&amp;"～"&amp;I34&amp;":"&amp;J34&amp;"、"&amp;G35&amp;":"&amp;H35&amp;"0～"&amp;I35&amp;":"&amp;J35&amp;"0",IF(AND(Z34&gt;0,Z35&gt;0,H34=0,J34=0,H35&gt;0,J35&gt;0),G34&amp;":"&amp;H34&amp;"0～"&amp;I34&amp;":"&amp;J34&amp;"0、"&amp;G35&amp;":"&amp;H35&amp;"～"&amp;I35&amp;":"&amp;J35)))))))</f>
        <v/>
      </c>
      <c r="Q35" s="125"/>
      <c r="R35" s="127"/>
      <c r="U35" s="44">
        <f t="shared" si="0"/>
        <v>0</v>
      </c>
      <c r="V35" s="45">
        <f t="shared" si="1"/>
        <v>0</v>
      </c>
      <c r="W35" s="46">
        <f t="shared" si="2"/>
        <v>0</v>
      </c>
      <c r="X35" s="46">
        <f t="shared" si="3"/>
        <v>0</v>
      </c>
      <c r="Y35" s="47">
        <f>(V35-U35)</f>
        <v>0</v>
      </c>
      <c r="Z35" s="47">
        <f t="shared" si="4"/>
        <v>0</v>
      </c>
      <c r="AA35" s="129"/>
      <c r="AB35" s="123"/>
    </row>
    <row r="36" spans="1:28" ht="15" customHeight="1" x14ac:dyDescent="0.15">
      <c r="A36" s="237">
        <v>21</v>
      </c>
      <c r="B36" s="132" t="s">
        <v>63</v>
      </c>
      <c r="C36" s="20"/>
      <c r="D36" s="25"/>
      <c r="E36" s="58"/>
      <c r="F36" s="71"/>
      <c r="G36" s="33"/>
      <c r="H36" s="23"/>
      <c r="I36" s="61"/>
      <c r="J36" s="34"/>
      <c r="K36" s="134"/>
      <c r="M36" s="145">
        <f>IF(A36=0,"",A36)</f>
        <v>21</v>
      </c>
      <c r="N36" s="146" t="str">
        <f>IF(B36=0,"",B36)</f>
        <v>木</v>
      </c>
      <c r="O36" s="140" t="str">
        <f>IF(AND(Y36=0,Y37=0),"時　　　分　～　　時　　　分",IF(AND(Y36&gt;0,Y37=0,D36=0,F36=0),C36&amp;"時"&amp;D36&amp;"0分 ～ "&amp;E36&amp;"時"&amp;F36&amp;"0分",IF(AND(Y36&gt;0,Y37=0,D36&gt;0,F36&gt;0),C36&amp;"時"&amp;D36&amp;"分 ～ "&amp;E36&amp;"時"&amp;F36&amp;"分",IF(AND(Y36&gt;0,Y37&gt;0,D36=0,F36=0,D37=0,F37=0),C36&amp;"時"&amp;D36&amp;"0分～"&amp;E36&amp;"時"&amp;F36&amp;"0分、"&amp;C37&amp;"時"&amp;D37&amp;"0分～"&amp;E37&amp;"時"&amp;F37&amp;"0分",IF(AND(Y36&gt;0,Y37&gt;0,D36&gt;0,F36&gt;0,D37&gt;0,F37&gt;0),C36&amp;"時"&amp;D36&amp;"分～"&amp;E36&amp;"時"&amp;F36&amp;"分、"&amp;C37&amp;"時"&amp;D37&amp;"分～"&amp;E37&amp;"時"&amp;F37&amp;"分",IF(AND(Y36&gt;0,Y37&gt;0,D36&gt;0,F36&gt;0,D37=0,F37=0),C36&amp;"時"&amp;D36&amp;"分～"&amp;E36&amp;"時"&amp;F36&amp;"分、"&amp;C37&amp;"時"&amp;D37&amp;"0分～"&amp;E37&amp;"時"&amp;F37&amp;"0分",IF(AND(Y36&gt;0,Y37&gt;0,D36=0,F36=0,D37&gt;0,F37&gt;0),C36&amp;"時"&amp;D36&amp;"0分～"&amp;E36&amp;"時"&amp;F36&amp;"0分、"&amp;C37&amp;"時"&amp;D37&amp;"分～"&amp;E37&amp;"時"&amp;F37&amp;"分")))))))</f>
        <v>時　　　分　～　　時　　　分</v>
      </c>
      <c r="P36" s="141"/>
      <c r="Q36" s="124" t="str">
        <f>IF(AA36=0,"",IF(AA36&gt;8,"入力ミス",AA36))</f>
        <v/>
      </c>
      <c r="R36" s="126" t="str">
        <f>IF(K36=0,"",K36)</f>
        <v/>
      </c>
      <c r="U36" s="40">
        <f t="shared" si="0"/>
        <v>0</v>
      </c>
      <c r="V36" s="41">
        <f t="shared" si="1"/>
        <v>0</v>
      </c>
      <c r="W36" s="42">
        <f t="shared" si="2"/>
        <v>0</v>
      </c>
      <c r="X36" s="42">
        <f t="shared" si="3"/>
        <v>0</v>
      </c>
      <c r="Y36" s="43">
        <f>(V36-U36)-Z36-Z37</f>
        <v>0</v>
      </c>
      <c r="Z36" s="43">
        <f t="shared" si="4"/>
        <v>0</v>
      </c>
      <c r="AA36" s="128">
        <f>SUM(Y36:Y37)</f>
        <v>0</v>
      </c>
      <c r="AB36" s="122">
        <f>SUM(Z36:Z37)</f>
        <v>0</v>
      </c>
    </row>
    <row r="37" spans="1:28" ht="15" customHeight="1" x14ac:dyDescent="0.15">
      <c r="A37" s="237"/>
      <c r="B37" s="143"/>
      <c r="C37" s="21"/>
      <c r="D37" s="26"/>
      <c r="E37" s="59"/>
      <c r="F37" s="26"/>
      <c r="G37" s="73"/>
      <c r="H37" s="62"/>
      <c r="I37" s="63"/>
      <c r="J37" s="64"/>
      <c r="K37" s="144"/>
      <c r="M37" s="137"/>
      <c r="N37" s="139"/>
      <c r="O37" s="10" t="str">
        <f>IF(AB36=0,"","休憩時間")</f>
        <v/>
      </c>
      <c r="P37" s="37" t="str">
        <f>IF(AND(Z36=0,Z37=0),"",IF(AND(Z36&gt;0,Z37=0,H36=0,J36=0),G36&amp;":"&amp;H36&amp;"0 ～ "&amp;I36&amp;":"&amp;J36&amp;"0",IF(AND(Z36&gt;0,Z37=0,H36&gt;0,J36&gt;0),G36&amp;":"&amp;H36&amp;" ～ "&amp;I36&amp;":"&amp;J36,IF(AND(Z36&gt;0,Z37&gt;0,H36=0,J36=0,H37=0,J37=0),G36&amp;":"&amp;H36&amp;"0～"&amp;I36&amp;":"&amp;J36&amp;"0、"&amp;G37&amp;":"&amp;H37&amp;"0～"&amp;I37&amp;":"&amp;J37&amp;"0",IF(AND(Z36&gt;0,Z37&gt;0,H36&gt;0,J36&gt;0,H37&gt;0,J37&gt;0),G36&amp;":"&amp;H36&amp;"～"&amp;I36&amp;":"&amp;J36&amp;"、"&amp;G37&amp;":"&amp;H37&amp;"～"&amp;I37&amp;":"&amp;J37,IF(AND(Z36&gt;0,Z37&gt;0,H36&gt;0,J36&gt;0,H37=0,J37=0),G36&amp;":"&amp;H36&amp;"～"&amp;I36&amp;":"&amp;J36&amp;"、"&amp;G37&amp;":"&amp;H37&amp;"0～"&amp;I37&amp;":"&amp;J37&amp;"0",IF(AND(Z36&gt;0,Z37&gt;0,H36=0,J36=0,H37&gt;0,J37&gt;0),G36&amp;":"&amp;H36&amp;"0～"&amp;I36&amp;":"&amp;J36&amp;"0、"&amp;G37&amp;":"&amp;H37&amp;"～"&amp;I37&amp;":"&amp;J37)))))))</f>
        <v/>
      </c>
      <c r="Q37" s="125"/>
      <c r="R37" s="127"/>
      <c r="U37" s="44">
        <f t="shared" si="0"/>
        <v>0</v>
      </c>
      <c r="V37" s="45">
        <f t="shared" si="1"/>
        <v>0</v>
      </c>
      <c r="W37" s="46">
        <f t="shared" si="2"/>
        <v>0</v>
      </c>
      <c r="X37" s="46">
        <f t="shared" si="3"/>
        <v>0</v>
      </c>
      <c r="Y37" s="47">
        <f>(V37-U37)</f>
        <v>0</v>
      </c>
      <c r="Z37" s="47">
        <f t="shared" si="4"/>
        <v>0</v>
      </c>
      <c r="AA37" s="129"/>
      <c r="AB37" s="123"/>
    </row>
    <row r="38" spans="1:28" ht="15" customHeight="1" x14ac:dyDescent="0.15">
      <c r="A38" s="237">
        <v>22</v>
      </c>
      <c r="B38" s="132" t="s">
        <v>61</v>
      </c>
      <c r="C38" s="20"/>
      <c r="D38" s="25"/>
      <c r="E38" s="58"/>
      <c r="F38" s="71"/>
      <c r="G38" s="33"/>
      <c r="H38" s="23"/>
      <c r="I38" s="61"/>
      <c r="J38" s="34"/>
      <c r="K38" s="134"/>
      <c r="M38" s="145">
        <f>IF(A38=0,"",A38)</f>
        <v>22</v>
      </c>
      <c r="N38" s="146" t="str">
        <f>IF(B38=0,"",B38)</f>
        <v>金</v>
      </c>
      <c r="O38" s="140" t="str">
        <f>IF(AND(Y38=0,Y39=0),"時　　　分　～　　時　　　分",IF(AND(Y38&gt;0,Y39=0,D38=0,F38=0),C38&amp;"時"&amp;D38&amp;"0分 ～ "&amp;E38&amp;"時"&amp;F38&amp;"0分",IF(AND(Y38&gt;0,Y39=0,D38&gt;0,F38&gt;0),C38&amp;"時"&amp;D38&amp;"分 ～ "&amp;E38&amp;"時"&amp;F38&amp;"分",IF(AND(Y38&gt;0,Y39&gt;0,D38=0,F38=0,D39=0,F39=0),C38&amp;"時"&amp;D38&amp;"0分～"&amp;E38&amp;"時"&amp;F38&amp;"0分、"&amp;C39&amp;"時"&amp;D39&amp;"0分～"&amp;E39&amp;"時"&amp;F39&amp;"0分",IF(AND(Y38&gt;0,Y39&gt;0,D38&gt;0,F38&gt;0,D39&gt;0,F39&gt;0),C38&amp;"時"&amp;D38&amp;"分～"&amp;E38&amp;"時"&amp;F38&amp;"分、"&amp;C39&amp;"時"&amp;D39&amp;"分～"&amp;E39&amp;"時"&amp;F39&amp;"分",IF(AND(Y38&gt;0,Y39&gt;0,D38&gt;0,F38&gt;0,D39=0,F39=0),C38&amp;"時"&amp;D38&amp;"分～"&amp;E38&amp;"時"&amp;F38&amp;"分、"&amp;C39&amp;"時"&amp;D39&amp;"0分～"&amp;E39&amp;"時"&amp;F39&amp;"0分",IF(AND(Y38&gt;0,Y39&gt;0,D38=0,F38=0,D39&gt;0,F39&gt;0),C38&amp;"時"&amp;D38&amp;"0分～"&amp;E38&amp;"時"&amp;F38&amp;"0分、"&amp;C39&amp;"時"&amp;D39&amp;"分～"&amp;E39&amp;"時"&amp;F39&amp;"分")))))))</f>
        <v>時　　　分　～　　時　　　分</v>
      </c>
      <c r="P38" s="141"/>
      <c r="Q38" s="124" t="str">
        <f>IF(AA38=0,"",IF(AA38&gt;8,"入力ミス",AA38))</f>
        <v/>
      </c>
      <c r="R38" s="126" t="str">
        <f>IF(K38=0,"",K38)</f>
        <v/>
      </c>
      <c r="U38" s="40">
        <f t="shared" si="0"/>
        <v>0</v>
      </c>
      <c r="V38" s="41">
        <f t="shared" si="1"/>
        <v>0</v>
      </c>
      <c r="W38" s="42">
        <f t="shared" si="2"/>
        <v>0</v>
      </c>
      <c r="X38" s="42">
        <f t="shared" si="3"/>
        <v>0</v>
      </c>
      <c r="Y38" s="43">
        <f>(V38-U38)-Z38-Z39</f>
        <v>0</v>
      </c>
      <c r="Z38" s="43">
        <f t="shared" si="4"/>
        <v>0</v>
      </c>
      <c r="AA38" s="128">
        <f>SUM(Y38:Y39)</f>
        <v>0</v>
      </c>
      <c r="AB38" s="122">
        <f>SUM(Z38:Z39)</f>
        <v>0</v>
      </c>
    </row>
    <row r="39" spans="1:28" ht="15" customHeight="1" x14ac:dyDescent="0.15">
      <c r="A39" s="237"/>
      <c r="B39" s="143"/>
      <c r="C39" s="21"/>
      <c r="D39" s="26"/>
      <c r="E39" s="59"/>
      <c r="F39" s="26"/>
      <c r="G39" s="73"/>
      <c r="H39" s="62"/>
      <c r="I39" s="63"/>
      <c r="J39" s="64"/>
      <c r="K39" s="144"/>
      <c r="M39" s="137"/>
      <c r="N39" s="139"/>
      <c r="O39" s="10" t="str">
        <f>IF(AB38=0,"","休憩時間")</f>
        <v/>
      </c>
      <c r="P39" s="37" t="str">
        <f>IF(AND(Z38=0,Z39=0),"",IF(AND(Z38&gt;0,Z39=0,H38=0,J38=0),G38&amp;":"&amp;H38&amp;"0 ～ "&amp;I38&amp;":"&amp;J38&amp;"0",IF(AND(Z38&gt;0,Z39=0,H38&gt;0,J38&gt;0),G38&amp;":"&amp;H38&amp;" ～ "&amp;I38&amp;":"&amp;J38,IF(AND(Z38&gt;0,Z39&gt;0,H38=0,J38=0,H39=0,J39=0),G38&amp;":"&amp;H38&amp;"0～"&amp;I38&amp;":"&amp;J38&amp;"0、"&amp;G39&amp;":"&amp;H39&amp;"0～"&amp;I39&amp;":"&amp;J39&amp;"0",IF(AND(Z38&gt;0,Z39&gt;0,H38&gt;0,J38&gt;0,H39&gt;0,J39&gt;0),G38&amp;":"&amp;H38&amp;"～"&amp;I38&amp;":"&amp;J38&amp;"、"&amp;G39&amp;":"&amp;H39&amp;"～"&amp;I39&amp;":"&amp;J39,IF(AND(Z38&gt;0,Z39&gt;0,H38&gt;0,J38&gt;0,H39=0,J39=0),G38&amp;":"&amp;H38&amp;"～"&amp;I38&amp;":"&amp;J38&amp;"、"&amp;G39&amp;":"&amp;H39&amp;"0～"&amp;I39&amp;":"&amp;J39&amp;"0",IF(AND(Z38&gt;0,Z39&gt;0,H38=0,J38=0,H39&gt;0,J39&gt;0),G38&amp;":"&amp;H38&amp;"0～"&amp;I38&amp;":"&amp;J38&amp;"0、"&amp;G39&amp;":"&amp;H39&amp;"～"&amp;I39&amp;":"&amp;J39)))))))</f>
        <v/>
      </c>
      <c r="Q39" s="125"/>
      <c r="R39" s="127"/>
      <c r="U39" s="44">
        <f t="shared" si="0"/>
        <v>0</v>
      </c>
      <c r="V39" s="45">
        <f t="shared" si="1"/>
        <v>0</v>
      </c>
      <c r="W39" s="46">
        <f t="shared" si="2"/>
        <v>0</v>
      </c>
      <c r="X39" s="46">
        <f t="shared" si="3"/>
        <v>0</v>
      </c>
      <c r="Y39" s="47">
        <f>(V39-U39)</f>
        <v>0</v>
      </c>
      <c r="Z39" s="47">
        <f t="shared" si="4"/>
        <v>0</v>
      </c>
      <c r="AA39" s="129"/>
      <c r="AB39" s="123"/>
    </row>
    <row r="40" spans="1:28" ht="15" customHeight="1" x14ac:dyDescent="0.15">
      <c r="A40" s="237">
        <v>25</v>
      </c>
      <c r="B40" s="132" t="s">
        <v>54</v>
      </c>
      <c r="C40" s="20"/>
      <c r="D40" s="25"/>
      <c r="E40" s="58"/>
      <c r="F40" s="71"/>
      <c r="G40" s="33"/>
      <c r="H40" s="23"/>
      <c r="I40" s="61"/>
      <c r="J40" s="34"/>
      <c r="K40" s="134"/>
      <c r="M40" s="145">
        <f>IF(A40=0,"",A40)</f>
        <v>25</v>
      </c>
      <c r="N40" s="146" t="str">
        <f>IF(B40=0,"",B40)</f>
        <v>月</v>
      </c>
      <c r="O40" s="140" t="str">
        <f>IF(AND(Y40=0,Y41=0),"時　　　分　～　　時　　　分",IF(AND(Y40&gt;0,Y41=0,D40=0,F40=0),C40&amp;"時"&amp;D40&amp;"0分 ～ "&amp;E40&amp;"時"&amp;F40&amp;"0分",IF(AND(Y40&gt;0,Y41=0,D40&gt;0,F40&gt;0),C40&amp;"時"&amp;D40&amp;"分 ～ "&amp;E40&amp;"時"&amp;F40&amp;"分",IF(AND(Y40&gt;0,Y41&gt;0,D40=0,F40=0,D41=0,F41=0),C40&amp;"時"&amp;D40&amp;"0分～"&amp;E40&amp;"時"&amp;F40&amp;"0分、"&amp;C41&amp;"時"&amp;D41&amp;"0分～"&amp;E41&amp;"時"&amp;F41&amp;"0分",IF(AND(Y40&gt;0,Y41&gt;0,D40&gt;0,F40&gt;0,D41&gt;0,F41&gt;0),C40&amp;"時"&amp;D40&amp;"分～"&amp;E40&amp;"時"&amp;F40&amp;"分、"&amp;C41&amp;"時"&amp;D41&amp;"分～"&amp;E41&amp;"時"&amp;F41&amp;"分",IF(AND(Y40&gt;0,Y41&gt;0,D40&gt;0,F40&gt;0,D41=0,F41=0),C40&amp;"時"&amp;D40&amp;"分～"&amp;E40&amp;"時"&amp;F40&amp;"分、"&amp;C41&amp;"時"&amp;D41&amp;"0分～"&amp;E41&amp;"時"&amp;F41&amp;"0分",IF(AND(Y40&gt;0,Y41&gt;0,D40=0,F40=0,D41&gt;0,F41&gt;0),C40&amp;"時"&amp;D40&amp;"0分～"&amp;E40&amp;"時"&amp;F40&amp;"0分、"&amp;C41&amp;"時"&amp;D41&amp;"分～"&amp;E41&amp;"時"&amp;F41&amp;"分")))))))</f>
        <v>時　　　分　～　　時　　　分</v>
      </c>
      <c r="P40" s="141"/>
      <c r="Q40" s="124" t="str">
        <f>IF(AA40=0,"",IF(AA40&gt;8,"入力ミス",AA40))</f>
        <v/>
      </c>
      <c r="R40" s="126" t="str">
        <f>IF(K40=0,"",K40)</f>
        <v/>
      </c>
      <c r="U40" s="40">
        <f t="shared" si="0"/>
        <v>0</v>
      </c>
      <c r="V40" s="41">
        <f t="shared" si="1"/>
        <v>0</v>
      </c>
      <c r="W40" s="42">
        <f t="shared" si="2"/>
        <v>0</v>
      </c>
      <c r="X40" s="42">
        <f t="shared" si="3"/>
        <v>0</v>
      </c>
      <c r="Y40" s="43">
        <f>(V40-U40)-Z40-Z41</f>
        <v>0</v>
      </c>
      <c r="Z40" s="43">
        <f t="shared" si="4"/>
        <v>0</v>
      </c>
      <c r="AA40" s="128">
        <f>SUM(Y40:Y41)</f>
        <v>0</v>
      </c>
      <c r="AB40" s="122">
        <f>SUM(Z40:Z41)</f>
        <v>0</v>
      </c>
    </row>
    <row r="41" spans="1:28" ht="15" customHeight="1" x14ac:dyDescent="0.15">
      <c r="A41" s="237"/>
      <c r="B41" s="143"/>
      <c r="C41" s="21"/>
      <c r="D41" s="26"/>
      <c r="E41" s="59"/>
      <c r="F41" s="26"/>
      <c r="G41" s="73"/>
      <c r="H41" s="62"/>
      <c r="I41" s="63"/>
      <c r="J41" s="64"/>
      <c r="K41" s="144"/>
      <c r="M41" s="137"/>
      <c r="N41" s="139"/>
      <c r="O41" s="10" t="str">
        <f>IF(AB40=0,"","休憩時間")</f>
        <v/>
      </c>
      <c r="P41" s="37" t="str">
        <f>IF(AND(Z40=0,Z41=0),"",IF(AND(Z40&gt;0,Z41=0,H40=0,J40=0),G40&amp;":"&amp;H40&amp;"0 ～ "&amp;I40&amp;":"&amp;J40&amp;"0",IF(AND(Z40&gt;0,Z41=0,H40&gt;0,J40&gt;0),G40&amp;":"&amp;H40&amp;" ～ "&amp;I40&amp;":"&amp;J40,IF(AND(Z40&gt;0,Z41&gt;0,H40=0,J40=0,H41=0,J41=0),G40&amp;":"&amp;H40&amp;"0～"&amp;I40&amp;":"&amp;J40&amp;"0、"&amp;G41&amp;":"&amp;H41&amp;"0～"&amp;I41&amp;":"&amp;J41&amp;"0",IF(AND(Z40&gt;0,Z41&gt;0,H40&gt;0,J40&gt;0,H41&gt;0,J41&gt;0),G40&amp;":"&amp;H40&amp;"～"&amp;I40&amp;":"&amp;J40&amp;"、"&amp;G41&amp;":"&amp;H41&amp;"～"&amp;I41&amp;":"&amp;J41,IF(AND(Z40&gt;0,Z41&gt;0,H40&gt;0,J40&gt;0,H41=0,J41=0),G40&amp;":"&amp;H40&amp;"～"&amp;I40&amp;":"&amp;J40&amp;"、"&amp;G41&amp;":"&amp;H41&amp;"0～"&amp;I41&amp;":"&amp;J41&amp;"0",IF(AND(Z40&gt;0,Z41&gt;0,H40=0,J40=0,H41&gt;0,J41&gt;0),G40&amp;":"&amp;H40&amp;"0～"&amp;I40&amp;":"&amp;J40&amp;"0、"&amp;G41&amp;":"&amp;H41&amp;"～"&amp;I41&amp;":"&amp;J41)))))))</f>
        <v/>
      </c>
      <c r="Q41" s="125"/>
      <c r="R41" s="127"/>
      <c r="U41" s="44">
        <f t="shared" si="0"/>
        <v>0</v>
      </c>
      <c r="V41" s="45">
        <f t="shared" si="1"/>
        <v>0</v>
      </c>
      <c r="W41" s="46">
        <f t="shared" si="2"/>
        <v>0</v>
      </c>
      <c r="X41" s="46">
        <f t="shared" si="3"/>
        <v>0</v>
      </c>
      <c r="Y41" s="47">
        <f>(V41-U41)</f>
        <v>0</v>
      </c>
      <c r="Z41" s="47">
        <f t="shared" si="4"/>
        <v>0</v>
      </c>
      <c r="AA41" s="129"/>
      <c r="AB41" s="123"/>
    </row>
    <row r="42" spans="1:28" ht="15" customHeight="1" x14ac:dyDescent="0.15">
      <c r="A42" s="237">
        <v>26</v>
      </c>
      <c r="B42" s="132" t="s">
        <v>64</v>
      </c>
      <c r="C42" s="20"/>
      <c r="D42" s="25"/>
      <c r="E42" s="58"/>
      <c r="F42" s="71"/>
      <c r="G42" s="33"/>
      <c r="H42" s="23"/>
      <c r="I42" s="61"/>
      <c r="J42" s="34"/>
      <c r="K42" s="134"/>
      <c r="M42" s="145">
        <f>IF(A42=0,"",A42)</f>
        <v>26</v>
      </c>
      <c r="N42" s="146" t="str">
        <f>IF(B42=0,"",B42)</f>
        <v>火</v>
      </c>
      <c r="O42" s="140" t="str">
        <f>IF(AND(Y42=0,Y43=0),"時　　　分　～　　時　　　分",IF(AND(Y42&gt;0,Y43=0,D42=0,F42=0),C42&amp;"時"&amp;D42&amp;"0分 ～ "&amp;E42&amp;"時"&amp;F42&amp;"0分",IF(AND(Y42&gt;0,Y43=0,D42&gt;0,F42&gt;0),C42&amp;"時"&amp;D42&amp;"分 ～ "&amp;E42&amp;"時"&amp;F42&amp;"分",IF(AND(Y42&gt;0,Y43&gt;0,D42=0,F42=0,D43=0,F43=0),C42&amp;"時"&amp;D42&amp;"0分～"&amp;E42&amp;"時"&amp;F42&amp;"0分、"&amp;C43&amp;"時"&amp;D43&amp;"0分～"&amp;E43&amp;"時"&amp;F43&amp;"0分",IF(AND(Y42&gt;0,Y43&gt;0,D42&gt;0,F42&gt;0,D43&gt;0,F43&gt;0),C42&amp;"時"&amp;D42&amp;"分～"&amp;E42&amp;"時"&amp;F42&amp;"分、"&amp;C43&amp;"時"&amp;D43&amp;"分～"&amp;E43&amp;"時"&amp;F43&amp;"分",IF(AND(Y42&gt;0,Y43&gt;0,D42&gt;0,F42&gt;0,D43=0,F43=0),C42&amp;"時"&amp;D42&amp;"分～"&amp;E42&amp;"時"&amp;F42&amp;"分、"&amp;C43&amp;"時"&amp;D43&amp;"0分～"&amp;E43&amp;"時"&amp;F43&amp;"0分",IF(AND(Y42&gt;0,Y43&gt;0,D42=0,F42=0,D43&gt;0,F43&gt;0),C42&amp;"時"&amp;D42&amp;"0分～"&amp;E42&amp;"時"&amp;F42&amp;"0分、"&amp;C43&amp;"時"&amp;D43&amp;"分～"&amp;E43&amp;"時"&amp;F43&amp;"分")))))))</f>
        <v>時　　　分　～　　時　　　分</v>
      </c>
      <c r="P42" s="141"/>
      <c r="Q42" s="124" t="str">
        <f>IF(AA42=0,"",IF(AA42&gt;8,"入力ミス",AA42))</f>
        <v/>
      </c>
      <c r="R42" s="126" t="str">
        <f>IF(K42=0,"",K42)</f>
        <v/>
      </c>
      <c r="U42" s="40">
        <f t="shared" si="0"/>
        <v>0</v>
      </c>
      <c r="V42" s="41">
        <f t="shared" si="1"/>
        <v>0</v>
      </c>
      <c r="W42" s="42">
        <f t="shared" si="2"/>
        <v>0</v>
      </c>
      <c r="X42" s="42">
        <f t="shared" si="3"/>
        <v>0</v>
      </c>
      <c r="Y42" s="43">
        <f>(V42-U42)-Z42-Z43</f>
        <v>0</v>
      </c>
      <c r="Z42" s="43">
        <f t="shared" si="4"/>
        <v>0</v>
      </c>
      <c r="AA42" s="128">
        <f>SUM(Y42:Y43)</f>
        <v>0</v>
      </c>
      <c r="AB42" s="122">
        <f>SUM(Z42:Z43)</f>
        <v>0</v>
      </c>
    </row>
    <row r="43" spans="1:28" ht="15" customHeight="1" x14ac:dyDescent="0.15">
      <c r="A43" s="237"/>
      <c r="B43" s="143"/>
      <c r="C43" s="21"/>
      <c r="D43" s="26"/>
      <c r="E43" s="59"/>
      <c r="F43" s="26"/>
      <c r="G43" s="73"/>
      <c r="H43" s="62"/>
      <c r="I43" s="63"/>
      <c r="J43" s="64"/>
      <c r="K43" s="144"/>
      <c r="M43" s="137"/>
      <c r="N43" s="139"/>
      <c r="O43" s="10" t="str">
        <f>IF(AB42=0,"","休憩時間")</f>
        <v/>
      </c>
      <c r="P43" s="37" t="str">
        <f>IF(AND(Z42=0,Z43=0),"",IF(AND(Z42&gt;0,Z43=0,H42=0,J42=0),G42&amp;":"&amp;H42&amp;"0 ～ "&amp;I42&amp;":"&amp;J42&amp;"0",IF(AND(Z42&gt;0,Z43=0,H42&gt;0,J42&gt;0),G42&amp;":"&amp;H42&amp;" ～ "&amp;I42&amp;":"&amp;J42,IF(AND(Z42&gt;0,Z43&gt;0,H42=0,J42=0,H43=0,J43=0),G42&amp;":"&amp;H42&amp;"0～"&amp;I42&amp;":"&amp;J42&amp;"0、"&amp;G43&amp;":"&amp;H43&amp;"0～"&amp;I43&amp;":"&amp;J43&amp;"0",IF(AND(Z42&gt;0,Z43&gt;0,H42&gt;0,J42&gt;0,H43&gt;0,J43&gt;0),G42&amp;":"&amp;H42&amp;"～"&amp;I42&amp;":"&amp;J42&amp;"、"&amp;G43&amp;":"&amp;H43&amp;"～"&amp;I43&amp;":"&amp;J43,IF(AND(Z42&gt;0,Z43&gt;0,H42&gt;0,J42&gt;0,H43=0,J43=0),G42&amp;":"&amp;H42&amp;"～"&amp;I42&amp;":"&amp;J42&amp;"、"&amp;G43&amp;":"&amp;H43&amp;"0～"&amp;I43&amp;":"&amp;J43&amp;"0",IF(AND(Z42&gt;0,Z43&gt;0,H42=0,J42=0,H43&gt;0,J43&gt;0),G42&amp;":"&amp;H42&amp;"0～"&amp;I42&amp;":"&amp;J42&amp;"0、"&amp;G43&amp;":"&amp;H43&amp;"～"&amp;I43&amp;":"&amp;J43)))))))</f>
        <v/>
      </c>
      <c r="Q43" s="125"/>
      <c r="R43" s="127"/>
      <c r="U43" s="44">
        <f t="shared" si="0"/>
        <v>0</v>
      </c>
      <c r="V43" s="45">
        <f t="shared" si="1"/>
        <v>0</v>
      </c>
      <c r="W43" s="46">
        <f t="shared" si="2"/>
        <v>0</v>
      </c>
      <c r="X43" s="46">
        <f t="shared" si="3"/>
        <v>0</v>
      </c>
      <c r="Y43" s="47">
        <f>(V43-U43)</f>
        <v>0</v>
      </c>
      <c r="Z43" s="47">
        <f t="shared" si="4"/>
        <v>0</v>
      </c>
      <c r="AA43" s="129"/>
      <c r="AB43" s="123"/>
    </row>
    <row r="44" spans="1:28" ht="15" customHeight="1" x14ac:dyDescent="0.15">
      <c r="A44" s="237">
        <v>27</v>
      </c>
      <c r="B44" s="132" t="s">
        <v>65</v>
      </c>
      <c r="C44" s="20"/>
      <c r="D44" s="25"/>
      <c r="E44" s="58"/>
      <c r="F44" s="71"/>
      <c r="G44" s="33"/>
      <c r="H44" s="23"/>
      <c r="I44" s="61"/>
      <c r="J44" s="34"/>
      <c r="K44" s="134"/>
      <c r="M44" s="145">
        <f>IF(A44=0,"",A44)</f>
        <v>27</v>
      </c>
      <c r="N44" s="146" t="str">
        <f>IF(B44=0,"",B44)</f>
        <v>水</v>
      </c>
      <c r="O44" s="140" t="str">
        <f>IF(AND(Y44=0,Y45=0),"時　　　分　～　　時　　　分",IF(AND(Y44&gt;0,Y45=0,D44=0,F44=0),C44&amp;"時"&amp;D44&amp;"0分 ～ "&amp;E44&amp;"時"&amp;F44&amp;"0分",IF(AND(Y44&gt;0,Y45=0,D44&gt;0,F44&gt;0),C44&amp;"時"&amp;D44&amp;"分 ～ "&amp;E44&amp;"時"&amp;F44&amp;"分",IF(AND(Y44&gt;0,Y45&gt;0,D44=0,F44=0,D45=0,F45=0),C44&amp;"時"&amp;D44&amp;"0分～"&amp;E44&amp;"時"&amp;F44&amp;"0分、"&amp;C45&amp;"時"&amp;D45&amp;"0分～"&amp;E45&amp;"時"&amp;F45&amp;"0分",IF(AND(Y44&gt;0,Y45&gt;0,D44&gt;0,F44&gt;0,D45&gt;0,F45&gt;0),C44&amp;"時"&amp;D44&amp;"分～"&amp;E44&amp;"時"&amp;F44&amp;"分、"&amp;C45&amp;"時"&amp;D45&amp;"分～"&amp;E45&amp;"時"&amp;F45&amp;"分",IF(AND(Y44&gt;0,Y45&gt;0,D44&gt;0,F44&gt;0,D45=0,F45=0),C44&amp;"時"&amp;D44&amp;"分～"&amp;E44&amp;"時"&amp;F44&amp;"分、"&amp;C45&amp;"時"&amp;D45&amp;"0分～"&amp;E45&amp;"時"&amp;F45&amp;"0分",IF(AND(Y44&gt;0,Y45&gt;0,D44=0,F44=0,D45&gt;0,F45&gt;0),C44&amp;"時"&amp;D44&amp;"0分～"&amp;E44&amp;"時"&amp;F44&amp;"0分、"&amp;C45&amp;"時"&amp;D45&amp;"分～"&amp;E45&amp;"時"&amp;F45&amp;"分")))))))</f>
        <v>時　　　分　～　　時　　　分</v>
      </c>
      <c r="P44" s="141"/>
      <c r="Q44" s="124" t="str">
        <f>IF(AA44=0,"",IF(AA44&gt;8,"入力ミス",AA44))</f>
        <v/>
      </c>
      <c r="R44" s="126" t="str">
        <f>IF(K44=0,"",K44)</f>
        <v/>
      </c>
      <c r="U44" s="40">
        <f t="shared" si="0"/>
        <v>0</v>
      </c>
      <c r="V44" s="41">
        <f t="shared" si="1"/>
        <v>0</v>
      </c>
      <c r="W44" s="42">
        <f t="shared" si="2"/>
        <v>0</v>
      </c>
      <c r="X44" s="42">
        <f t="shared" si="3"/>
        <v>0</v>
      </c>
      <c r="Y44" s="43">
        <f>(V44-U44)-Z44-Z45</f>
        <v>0</v>
      </c>
      <c r="Z44" s="43">
        <f t="shared" si="4"/>
        <v>0</v>
      </c>
      <c r="AA44" s="128">
        <f>SUM(Y44:Y45)</f>
        <v>0</v>
      </c>
      <c r="AB44" s="122">
        <f>SUM(Z44:Z45)</f>
        <v>0</v>
      </c>
    </row>
    <row r="45" spans="1:28" ht="15" customHeight="1" x14ac:dyDescent="0.15">
      <c r="A45" s="237"/>
      <c r="B45" s="143"/>
      <c r="C45" s="21"/>
      <c r="D45" s="26"/>
      <c r="E45" s="59"/>
      <c r="F45" s="26"/>
      <c r="G45" s="73"/>
      <c r="H45" s="62"/>
      <c r="I45" s="63"/>
      <c r="J45" s="64"/>
      <c r="K45" s="144"/>
      <c r="M45" s="136"/>
      <c r="N45" s="138"/>
      <c r="O45" s="10" t="str">
        <f>IF(AB44=0,"","休憩時間")</f>
        <v/>
      </c>
      <c r="P45" s="37" t="str">
        <f>IF(AND(Z44=0,Z45=0),"",IF(AND(Z44&gt;0,Z45=0,H44=0,J44=0),G44&amp;":"&amp;H44&amp;"0 ～ "&amp;I44&amp;":"&amp;J44&amp;"0",IF(AND(Z44&gt;0,Z45=0,H44&gt;0,J44&gt;0),G44&amp;":"&amp;H44&amp;" ～ "&amp;I44&amp;":"&amp;J44,IF(AND(Z44&gt;0,Z45&gt;0,H44=0,J44=0,H45=0,J45=0),G44&amp;":"&amp;H44&amp;"0～"&amp;I44&amp;":"&amp;J44&amp;"0、"&amp;G45&amp;":"&amp;H45&amp;"0～"&amp;I45&amp;":"&amp;J45&amp;"0",IF(AND(Z44&gt;0,Z45&gt;0,H44&gt;0,J44&gt;0,H45&gt;0,J45&gt;0),G44&amp;":"&amp;H44&amp;"～"&amp;I44&amp;":"&amp;J44&amp;"、"&amp;G45&amp;":"&amp;H45&amp;"～"&amp;I45&amp;":"&amp;J45,IF(AND(Z44&gt;0,Z45&gt;0,H44&gt;0,J44&gt;0,H45=0,J45=0),G44&amp;":"&amp;H44&amp;"～"&amp;I44&amp;":"&amp;J44&amp;"、"&amp;G45&amp;":"&amp;H45&amp;"0～"&amp;I45&amp;":"&amp;J45&amp;"0",IF(AND(Z44&gt;0,Z45&gt;0,H44=0,J44=0,H45&gt;0,J45&gt;0),G44&amp;":"&amp;H44&amp;"0～"&amp;I44&amp;":"&amp;J44&amp;"0、"&amp;G45&amp;":"&amp;H45&amp;"～"&amp;I45&amp;":"&amp;J45)))))))</f>
        <v/>
      </c>
      <c r="Q45" s="125"/>
      <c r="R45" s="127"/>
      <c r="U45" s="44">
        <f t="shared" si="0"/>
        <v>0</v>
      </c>
      <c r="V45" s="45">
        <f t="shared" si="1"/>
        <v>0</v>
      </c>
      <c r="W45" s="46">
        <f t="shared" si="2"/>
        <v>0</v>
      </c>
      <c r="X45" s="46">
        <f t="shared" si="3"/>
        <v>0</v>
      </c>
      <c r="Y45" s="47">
        <f>(V45-U45)</f>
        <v>0</v>
      </c>
      <c r="Z45" s="47">
        <f t="shared" si="4"/>
        <v>0</v>
      </c>
      <c r="AA45" s="129"/>
      <c r="AB45" s="123"/>
    </row>
    <row r="46" spans="1:28" ht="15" customHeight="1" x14ac:dyDescent="0.15">
      <c r="A46" s="237">
        <v>28</v>
      </c>
      <c r="B46" s="132" t="s">
        <v>63</v>
      </c>
      <c r="C46" s="20"/>
      <c r="D46" s="25"/>
      <c r="E46" s="58"/>
      <c r="F46" s="71"/>
      <c r="G46" s="33"/>
      <c r="H46" s="23"/>
      <c r="I46" s="61"/>
      <c r="J46" s="34"/>
      <c r="K46" s="134"/>
      <c r="M46" s="145">
        <f>IF(A46=0,"",A46)</f>
        <v>28</v>
      </c>
      <c r="N46" s="146" t="str">
        <f>IF(B46=0,"",B46)</f>
        <v>木</v>
      </c>
      <c r="O46" s="140" t="str">
        <f>IF(AND(Y46=0,Y47=0),"時　　　分　～　　時　　　分",IF(AND(Y46&gt;0,Y47=0,D46=0,F46=0),C46&amp;"時"&amp;D46&amp;"0分 ～ "&amp;E46&amp;"時"&amp;F46&amp;"0分",IF(AND(Y46&gt;0,Y47=0,D46&gt;0,F46&gt;0),C46&amp;"時"&amp;D46&amp;"分 ～ "&amp;E46&amp;"時"&amp;F46&amp;"分",IF(AND(Y46&gt;0,Y47&gt;0,D46=0,F46=0,D47=0,F47=0),C46&amp;"時"&amp;D46&amp;"0分～"&amp;E46&amp;"時"&amp;F46&amp;"0分、"&amp;C47&amp;"時"&amp;D47&amp;"0分～"&amp;E47&amp;"時"&amp;F47&amp;"0分",IF(AND(Y46&gt;0,Y47&gt;0,D46&gt;0,F46&gt;0,D47&gt;0,F47&gt;0),C46&amp;"時"&amp;D46&amp;"分～"&amp;E46&amp;"時"&amp;F46&amp;"分、"&amp;C47&amp;"時"&amp;D47&amp;"分～"&amp;E47&amp;"時"&amp;F47&amp;"分",IF(AND(Y46&gt;0,Y47&gt;0,D46&gt;0,F46&gt;0,D47=0,F47=0),C46&amp;"時"&amp;D46&amp;"分～"&amp;E46&amp;"時"&amp;F46&amp;"分、"&amp;C47&amp;"時"&amp;D47&amp;"0分～"&amp;E47&amp;"時"&amp;F47&amp;"0分",IF(AND(Y46&gt;0,Y47&gt;0,D46=0,F46=0,D47&gt;0,F47&gt;0),C46&amp;"時"&amp;D46&amp;"0分～"&amp;E46&amp;"時"&amp;F46&amp;"0分、"&amp;C47&amp;"時"&amp;D47&amp;"分～"&amp;E47&amp;"時"&amp;F47&amp;"分")))))))</f>
        <v>時　　　分　～　　時　　　分</v>
      </c>
      <c r="P46" s="141"/>
      <c r="Q46" s="124" t="str">
        <f>IF(AA46=0,"",IF(AA46&gt;8,"入力ミス",AA46))</f>
        <v/>
      </c>
      <c r="R46" s="126" t="str">
        <f>IF(K46=0,"",K46)</f>
        <v/>
      </c>
      <c r="U46" s="40">
        <f t="shared" si="0"/>
        <v>0</v>
      </c>
      <c r="V46" s="41">
        <f t="shared" si="1"/>
        <v>0</v>
      </c>
      <c r="W46" s="42">
        <f t="shared" si="2"/>
        <v>0</v>
      </c>
      <c r="X46" s="42">
        <f t="shared" si="3"/>
        <v>0</v>
      </c>
      <c r="Y46" s="43">
        <f>(V46-U46)-Z46-Z47</f>
        <v>0</v>
      </c>
      <c r="Z46" s="43">
        <f t="shared" si="4"/>
        <v>0</v>
      </c>
      <c r="AA46" s="128">
        <f>SUM(Y46:Y47)</f>
        <v>0</v>
      </c>
      <c r="AB46" s="122">
        <f>SUM(Z46:Z47)</f>
        <v>0</v>
      </c>
    </row>
    <row r="47" spans="1:28" ht="15" customHeight="1" x14ac:dyDescent="0.15">
      <c r="A47" s="237"/>
      <c r="B47" s="143"/>
      <c r="C47" s="21"/>
      <c r="D47" s="26"/>
      <c r="E47" s="59"/>
      <c r="F47" s="26"/>
      <c r="G47" s="73"/>
      <c r="H47" s="62"/>
      <c r="I47" s="63"/>
      <c r="J47" s="64"/>
      <c r="K47" s="144"/>
      <c r="M47" s="137"/>
      <c r="N47" s="139"/>
      <c r="O47" s="10" t="str">
        <f>IF(AB46=0,"","休憩時間")</f>
        <v/>
      </c>
      <c r="P47" s="37" t="str">
        <f>IF(AND(Z46=0,Z47=0),"",IF(AND(Z46&gt;0,Z47=0,H46=0,J46=0),G46&amp;":"&amp;H46&amp;"0 ～ "&amp;I46&amp;":"&amp;J46&amp;"0",IF(AND(Z46&gt;0,Z47=0,H46&gt;0,J46&gt;0),G46&amp;":"&amp;H46&amp;" ～ "&amp;I46&amp;":"&amp;J46,IF(AND(Z46&gt;0,Z47&gt;0,H46=0,J46=0,H47=0,J47=0),G46&amp;":"&amp;H46&amp;"0～"&amp;I46&amp;":"&amp;J46&amp;"0、"&amp;G47&amp;":"&amp;H47&amp;"0～"&amp;I47&amp;":"&amp;J47&amp;"0",IF(AND(Z46&gt;0,Z47&gt;0,H46&gt;0,J46&gt;0,H47&gt;0,J47&gt;0),G46&amp;":"&amp;H46&amp;"～"&amp;I46&amp;":"&amp;J46&amp;"、"&amp;G47&amp;":"&amp;H47&amp;"～"&amp;I47&amp;":"&amp;J47,IF(AND(Z46&gt;0,Z47&gt;0,H46&gt;0,J46&gt;0,H47=0,J47=0),G46&amp;":"&amp;H46&amp;"～"&amp;I46&amp;":"&amp;J46&amp;"、"&amp;G47&amp;":"&amp;H47&amp;"0～"&amp;I47&amp;":"&amp;J47&amp;"0",IF(AND(Z46&gt;0,Z47&gt;0,H46=0,J46=0,H47&gt;0,J47&gt;0),G46&amp;":"&amp;H46&amp;"0～"&amp;I46&amp;":"&amp;J46&amp;"0、"&amp;G47&amp;":"&amp;H47&amp;"～"&amp;I47&amp;":"&amp;J47)))))))</f>
        <v/>
      </c>
      <c r="Q47" s="125"/>
      <c r="R47" s="127"/>
      <c r="U47" s="44">
        <f t="shared" si="0"/>
        <v>0</v>
      </c>
      <c r="V47" s="45">
        <f t="shared" si="1"/>
        <v>0</v>
      </c>
      <c r="W47" s="46">
        <f t="shared" si="2"/>
        <v>0</v>
      </c>
      <c r="X47" s="46">
        <f t="shared" si="3"/>
        <v>0</v>
      </c>
      <c r="Y47" s="47">
        <f>(V47-U47)</f>
        <v>0</v>
      </c>
      <c r="Z47" s="47">
        <f t="shared" si="4"/>
        <v>0</v>
      </c>
      <c r="AA47" s="129"/>
      <c r="AB47" s="123"/>
    </row>
    <row r="48" spans="1:28" ht="15" customHeight="1" x14ac:dyDescent="0.15">
      <c r="A48" s="237">
        <v>29</v>
      </c>
      <c r="B48" s="132" t="s">
        <v>61</v>
      </c>
      <c r="C48" s="20"/>
      <c r="D48" s="25"/>
      <c r="E48" s="58"/>
      <c r="F48" s="71"/>
      <c r="G48" s="33"/>
      <c r="H48" s="23"/>
      <c r="I48" s="61"/>
      <c r="J48" s="34"/>
      <c r="K48" s="134"/>
      <c r="M48" s="136">
        <f>IF(A48=0,"",A48)</f>
        <v>29</v>
      </c>
      <c r="N48" s="138" t="str">
        <f>IF(B48=0,"",B48)</f>
        <v>金</v>
      </c>
      <c r="O48" s="140" t="str">
        <f>IF(AND(Y48=0,Y49=0),"時　　　分　～　　時　　　分",IF(AND(Y48&gt;0,Y49=0,D48=0,F48=0),C48&amp;"時"&amp;D48&amp;"0分 ～ "&amp;E48&amp;"時"&amp;F48&amp;"0分",IF(AND(Y48&gt;0,Y49=0,D48&gt;0,F48&gt;0),C48&amp;"時"&amp;D48&amp;"分 ～ "&amp;E48&amp;"時"&amp;F48&amp;"分",IF(AND(Y48&gt;0,Y49&gt;0,D48=0,F48=0,D49=0,F49=0),C48&amp;"時"&amp;D48&amp;"0分～"&amp;E48&amp;"時"&amp;F48&amp;"0分、"&amp;C49&amp;"時"&amp;D49&amp;"0分～"&amp;E49&amp;"時"&amp;F49&amp;"0分",IF(AND(Y48&gt;0,Y49&gt;0,D48&gt;0,F48&gt;0,D49&gt;0,F49&gt;0),C48&amp;"時"&amp;D48&amp;"分～"&amp;E48&amp;"時"&amp;F48&amp;"分、"&amp;C49&amp;"時"&amp;D49&amp;"分～"&amp;E49&amp;"時"&amp;F49&amp;"分",IF(AND(Y48&gt;0,Y49&gt;0,D48&gt;0,F48&gt;0,D49=0,F49=0),C48&amp;"時"&amp;D48&amp;"分～"&amp;E48&amp;"時"&amp;F48&amp;"分、"&amp;C49&amp;"時"&amp;D49&amp;"0分～"&amp;E49&amp;"時"&amp;F49&amp;"0分",IF(AND(Y48&gt;0,Y49&gt;0,D48=0,F48=0,D49&gt;0,F49&gt;0),C48&amp;"時"&amp;D48&amp;"0分～"&amp;E48&amp;"時"&amp;F48&amp;"0分、"&amp;C49&amp;"時"&amp;D49&amp;"分～"&amp;E49&amp;"時"&amp;F49&amp;"分")))))))</f>
        <v>時　　　分　～　　時　　　分</v>
      </c>
      <c r="P48" s="141"/>
      <c r="Q48" s="147" t="str">
        <f>IF(AA48=0,"",IF(AA48&gt;8,"入力ミス",AA48))</f>
        <v/>
      </c>
      <c r="R48" s="126" t="str">
        <f>IF(K48=0,"",K48)</f>
        <v/>
      </c>
      <c r="U48" s="40">
        <f t="shared" si="0"/>
        <v>0</v>
      </c>
      <c r="V48" s="41">
        <f t="shared" si="1"/>
        <v>0</v>
      </c>
      <c r="W48" s="42">
        <f t="shared" si="2"/>
        <v>0</v>
      </c>
      <c r="X48" s="42">
        <f t="shared" si="3"/>
        <v>0</v>
      </c>
      <c r="Y48" s="43">
        <f>(V48-U48)-Z48-Z49</f>
        <v>0</v>
      </c>
      <c r="Z48" s="43">
        <f t="shared" si="4"/>
        <v>0</v>
      </c>
      <c r="AA48" s="128">
        <f>SUM(Y48:Y49)</f>
        <v>0</v>
      </c>
      <c r="AB48" s="122">
        <f>SUM(Z48:Z49)</f>
        <v>0</v>
      </c>
    </row>
    <row r="49" spans="1:28" ht="15" customHeight="1" x14ac:dyDescent="0.15">
      <c r="A49" s="237"/>
      <c r="B49" s="143"/>
      <c r="C49" s="21"/>
      <c r="D49" s="26"/>
      <c r="E49" s="59"/>
      <c r="F49" s="26"/>
      <c r="G49" s="73"/>
      <c r="H49" s="62"/>
      <c r="I49" s="63"/>
      <c r="J49" s="64"/>
      <c r="K49" s="144"/>
      <c r="M49" s="137"/>
      <c r="N49" s="139"/>
      <c r="O49" s="10" t="str">
        <f>IF(AB48=0,"","休憩時間")</f>
        <v/>
      </c>
      <c r="P49" s="37" t="str">
        <f>IF(AND(Z48=0,Z49=0),"",IF(AND(Z48&gt;0,Z49=0,H48=0,J48=0),G48&amp;":"&amp;H48&amp;"0 ～ "&amp;I48&amp;":"&amp;J48&amp;"0",IF(AND(Z48&gt;0,Z49=0,H48&gt;0,J48&gt;0),G48&amp;":"&amp;H48&amp;" ～ "&amp;I48&amp;":"&amp;J48,IF(AND(Z48&gt;0,Z49&gt;0,H48=0,J48=0,H49=0,J49=0),G48&amp;":"&amp;H48&amp;"0～"&amp;I48&amp;":"&amp;J48&amp;"0、"&amp;G49&amp;":"&amp;H49&amp;"0～"&amp;I49&amp;":"&amp;J49&amp;"0",IF(AND(Z48&gt;0,Z49&gt;0,H48&gt;0,J48&gt;0,H49&gt;0,J49&gt;0),G48&amp;":"&amp;H48&amp;"～"&amp;I48&amp;":"&amp;J48&amp;"、"&amp;G49&amp;":"&amp;H49&amp;"～"&amp;I49&amp;":"&amp;J49,IF(AND(Z48&gt;0,Z49&gt;0,H48&gt;0,J48&gt;0,H49=0,J49=0),G48&amp;":"&amp;H48&amp;"～"&amp;I48&amp;":"&amp;J48&amp;"、"&amp;G49&amp;":"&amp;H49&amp;"0～"&amp;I49&amp;":"&amp;J49&amp;"0",IF(AND(Z48&gt;0,Z49&gt;0,H48=0,J48=0,H49&gt;0,J49&gt;0),G48&amp;":"&amp;H48&amp;"0～"&amp;I48&amp;":"&amp;J48&amp;"0、"&amp;G49&amp;":"&amp;H49&amp;"～"&amp;I49&amp;":"&amp;J49)))))))</f>
        <v/>
      </c>
      <c r="Q49" s="125"/>
      <c r="R49" s="148"/>
      <c r="U49" s="44">
        <f t="shared" si="0"/>
        <v>0</v>
      </c>
      <c r="V49" s="45">
        <f t="shared" si="1"/>
        <v>0</v>
      </c>
      <c r="W49" s="46">
        <f t="shared" si="2"/>
        <v>0</v>
      </c>
      <c r="X49" s="46">
        <f t="shared" si="3"/>
        <v>0</v>
      </c>
      <c r="Y49" s="47">
        <f>(V49-U49)</f>
        <v>0</v>
      </c>
      <c r="Z49" s="47">
        <f t="shared" si="4"/>
        <v>0</v>
      </c>
      <c r="AA49" s="129"/>
      <c r="AB49" s="123"/>
    </row>
    <row r="50" spans="1:28" ht="15" customHeight="1" x14ac:dyDescent="0.15">
      <c r="A50" s="237"/>
      <c r="B50" s="132"/>
      <c r="C50" s="20"/>
      <c r="D50" s="25"/>
      <c r="E50" s="58"/>
      <c r="F50" s="71"/>
      <c r="G50" s="33"/>
      <c r="H50" s="23"/>
      <c r="I50" s="61"/>
      <c r="J50" s="34"/>
      <c r="K50" s="134"/>
      <c r="M50" s="136" t="str">
        <f>IF(A50=0,"",A50)</f>
        <v/>
      </c>
      <c r="N50" s="138" t="str">
        <f>IF(B50=0,"",B50)</f>
        <v/>
      </c>
      <c r="O50" s="140" t="str">
        <f>IF(AND(Y50=0,Y51=0),"時　　　分　～　　時　　　分",IF(AND(Y50&gt;0,Y51=0,D50=0,F50=0),C50&amp;"時"&amp;D50&amp;"0分 ～ "&amp;E50&amp;"時"&amp;F50&amp;"0分",IF(AND(Y50&gt;0,Y51=0,D50&gt;0,F50&gt;0),C50&amp;"時"&amp;D50&amp;"分 ～ "&amp;E50&amp;"時"&amp;F50&amp;"分",IF(AND(Y50&gt;0,Y51&gt;0,D50=0,F50=0,D51=0,F51=0),C50&amp;"時"&amp;D50&amp;"0分～"&amp;E50&amp;"時"&amp;F50&amp;"0分、"&amp;C51&amp;"時"&amp;D51&amp;"0分～"&amp;E51&amp;"時"&amp;F51&amp;"0分",IF(AND(Y50&gt;0,Y51&gt;0,D50&gt;0,F50&gt;0,D51&gt;0,F51&gt;0),C50&amp;"時"&amp;D50&amp;"分～"&amp;E50&amp;"時"&amp;F50&amp;"分、"&amp;C51&amp;"時"&amp;D51&amp;"分～"&amp;E51&amp;"時"&amp;F51&amp;"分",IF(AND(Y50&gt;0,Y51&gt;0,D50&gt;0,F50&gt;0,D51=0,F51=0),C50&amp;"時"&amp;D50&amp;"分～"&amp;E50&amp;"時"&amp;F50&amp;"分、"&amp;C51&amp;"時"&amp;D51&amp;"0分～"&amp;E51&amp;"時"&amp;F51&amp;"0分",IF(AND(Y50&gt;0,Y51&gt;0,D50=0,F50=0,D51&gt;0,F51&gt;0),C50&amp;"時"&amp;D50&amp;"0分～"&amp;E50&amp;"時"&amp;F50&amp;"0分、"&amp;C51&amp;"時"&amp;D51&amp;"分～"&amp;E51&amp;"時"&amp;F51&amp;"分")))))))</f>
        <v>時　　　分　～　　時　　　分</v>
      </c>
      <c r="P50" s="141"/>
      <c r="Q50" s="147" t="str">
        <f>IF(AA50=0,"",IF(AA50&gt;8,"入力ミス",AA50))</f>
        <v/>
      </c>
      <c r="R50" s="126" t="str">
        <f>IF(K50=0,"",K50)</f>
        <v/>
      </c>
      <c r="U50" s="40">
        <f t="shared" si="0"/>
        <v>0</v>
      </c>
      <c r="V50" s="41">
        <f t="shared" si="1"/>
        <v>0</v>
      </c>
      <c r="W50" s="42">
        <f t="shared" si="2"/>
        <v>0</v>
      </c>
      <c r="X50" s="42">
        <f t="shared" si="3"/>
        <v>0</v>
      </c>
      <c r="Y50" s="43">
        <f>(V50-U50)-Z50-Z51</f>
        <v>0</v>
      </c>
      <c r="Z50" s="43">
        <f t="shared" si="4"/>
        <v>0</v>
      </c>
      <c r="AA50" s="128">
        <f>SUM(Y50:Y51)</f>
        <v>0</v>
      </c>
      <c r="AB50" s="122">
        <f>SUM(Z50:Z51)</f>
        <v>0</v>
      </c>
    </row>
    <row r="51" spans="1:28" ht="15" customHeight="1" x14ac:dyDescent="0.15">
      <c r="A51" s="237"/>
      <c r="B51" s="143"/>
      <c r="C51" s="21"/>
      <c r="D51" s="26"/>
      <c r="E51" s="59"/>
      <c r="F51" s="26"/>
      <c r="G51" s="73"/>
      <c r="H51" s="62"/>
      <c r="I51" s="63"/>
      <c r="J51" s="64"/>
      <c r="K51" s="144"/>
      <c r="M51" s="137"/>
      <c r="N51" s="139"/>
      <c r="O51" s="10" t="str">
        <f>IF(AB50=0,"","休憩時間")</f>
        <v/>
      </c>
      <c r="P51" s="37" t="str">
        <f>IF(AND(Z50=0,Z51=0),"",IF(AND(Z50&gt;0,Z51=0,H50=0,J50=0),G50&amp;":"&amp;H50&amp;"0 ～ "&amp;I50&amp;":"&amp;J50&amp;"0",IF(AND(Z50&gt;0,Z51=0,H50&gt;0,J50&gt;0),G50&amp;":"&amp;H50&amp;" ～ "&amp;I50&amp;":"&amp;J50,IF(AND(Z50&gt;0,Z51&gt;0,H50=0,J50=0,H51=0,J51=0),G50&amp;":"&amp;H50&amp;"0～"&amp;I50&amp;":"&amp;J50&amp;"0、"&amp;G51&amp;":"&amp;H51&amp;"0～"&amp;I51&amp;":"&amp;J51&amp;"0",IF(AND(Z50&gt;0,Z51&gt;0,H50&gt;0,J50&gt;0,H51&gt;0,J51&gt;0),G50&amp;":"&amp;H50&amp;"～"&amp;I50&amp;":"&amp;J50&amp;"、"&amp;G51&amp;":"&amp;H51&amp;"～"&amp;I51&amp;":"&amp;J51,IF(AND(Z50&gt;0,Z51&gt;0,H50&gt;0,J50&gt;0,H51=0,J51=0),G50&amp;":"&amp;H50&amp;"～"&amp;I50&amp;":"&amp;J50&amp;"、"&amp;G51&amp;":"&amp;H51&amp;"0～"&amp;I51&amp;":"&amp;J51&amp;"0",IF(AND(Z50&gt;0,Z51&gt;0,H50=0,J50=0,H51&gt;0,J51&gt;0),G50&amp;":"&amp;H50&amp;"0～"&amp;I50&amp;":"&amp;J50&amp;"0、"&amp;G51&amp;":"&amp;H51&amp;"～"&amp;I51&amp;":"&amp;J51)))))))</f>
        <v/>
      </c>
      <c r="Q51" s="125"/>
      <c r="R51" s="127"/>
      <c r="U51" s="44">
        <f t="shared" si="0"/>
        <v>0</v>
      </c>
      <c r="V51" s="45">
        <f t="shared" si="1"/>
        <v>0</v>
      </c>
      <c r="W51" s="46">
        <f t="shared" si="2"/>
        <v>0</v>
      </c>
      <c r="X51" s="46">
        <f t="shared" si="3"/>
        <v>0</v>
      </c>
      <c r="Y51" s="47">
        <f>(V51-U51)</f>
        <v>0</v>
      </c>
      <c r="Z51" s="47">
        <f t="shared" si="4"/>
        <v>0</v>
      </c>
      <c r="AA51" s="129"/>
      <c r="AB51" s="123"/>
    </row>
    <row r="52" spans="1:28" ht="15" customHeight="1" x14ac:dyDescent="0.15">
      <c r="A52" s="130"/>
      <c r="B52" s="132"/>
      <c r="C52" s="20"/>
      <c r="D52" s="25"/>
      <c r="E52" s="58"/>
      <c r="F52" s="71"/>
      <c r="G52" s="33"/>
      <c r="H52" s="23"/>
      <c r="I52" s="61"/>
      <c r="J52" s="34"/>
      <c r="K52" s="134"/>
      <c r="M52" s="136" t="str">
        <f>IF(A52=0,"",A52)</f>
        <v/>
      </c>
      <c r="N52" s="138" t="str">
        <f>IF(B52=0,"",B52)</f>
        <v/>
      </c>
      <c r="O52" s="140" t="str">
        <f>IF(AND(Y52=0,Y53=0),"時　　　分　～　　時　　　分",IF(AND(Y52&gt;0,Y53=0,D52=0,F52=0),C52&amp;"時"&amp;D52&amp;"0分 ～ "&amp;E52&amp;"時"&amp;F52&amp;"0分",IF(AND(Y52&gt;0,Y53=0,D52&gt;0,F52&gt;0),C52&amp;"時"&amp;D52&amp;"分 ～ "&amp;E52&amp;"時"&amp;F52&amp;"分",IF(AND(Y52&gt;0,Y53&gt;0,D52=0,F52=0,D53=0,F53=0),C52&amp;"時"&amp;D52&amp;"0分～"&amp;E52&amp;"時"&amp;F52&amp;"0分、"&amp;C53&amp;"時"&amp;D53&amp;"0分～"&amp;E53&amp;"時"&amp;F53&amp;"0分",IF(AND(Y52&gt;0,Y53&gt;0,D52&gt;0,F52&gt;0,D53&gt;0,F53&gt;0),C52&amp;"時"&amp;D52&amp;"分～"&amp;E52&amp;"時"&amp;F52&amp;"分、"&amp;C53&amp;"時"&amp;D53&amp;"分～"&amp;E53&amp;"時"&amp;F53&amp;"分",IF(AND(Y52&gt;0,Y53&gt;0,D52&gt;0,F52&gt;0,D53=0,F53=0),C52&amp;"時"&amp;D52&amp;"分～"&amp;E52&amp;"時"&amp;F52&amp;"分、"&amp;C53&amp;"時"&amp;D53&amp;"0分～"&amp;E53&amp;"時"&amp;F53&amp;"0分",IF(AND(Y52&gt;0,Y53&gt;0,D52=0,F52=0,D53&gt;0,F53&gt;0),C52&amp;"時"&amp;D52&amp;"0分～"&amp;E52&amp;"時"&amp;F52&amp;"0分、"&amp;C53&amp;"時"&amp;D53&amp;"分～"&amp;E53&amp;"時"&amp;F53&amp;"分")))))))</f>
        <v>時　　　分　～　　時　　　分</v>
      </c>
      <c r="P52" s="141"/>
      <c r="Q52" s="147" t="str">
        <f>IF(AA52=0,"",IF(AA52&gt;8,"入力ミス",AA52))</f>
        <v/>
      </c>
      <c r="R52" s="148" t="str">
        <f>IF(K52=0,"",K52)</f>
        <v/>
      </c>
      <c r="U52" s="40">
        <f>C52+(D52/60)</f>
        <v>0</v>
      </c>
      <c r="V52" s="41">
        <f>E52+(F52/60)</f>
        <v>0</v>
      </c>
      <c r="W52" s="42">
        <f>G52+(H52/60)</f>
        <v>0</v>
      </c>
      <c r="X52" s="42">
        <f>I52+(J52/60)</f>
        <v>0</v>
      </c>
      <c r="Y52" s="43">
        <f>(V52-U52)-Z52-Z53</f>
        <v>0</v>
      </c>
      <c r="Z52" s="43">
        <f>(X52-W52)</f>
        <v>0</v>
      </c>
      <c r="AA52" s="128">
        <f>SUM(Y52:Y53)</f>
        <v>0</v>
      </c>
      <c r="AB52" s="122">
        <f>SUM(Z52:Z53)</f>
        <v>0</v>
      </c>
    </row>
    <row r="53" spans="1:28" ht="15" customHeight="1" x14ac:dyDescent="0.15">
      <c r="A53" s="152"/>
      <c r="B53" s="143"/>
      <c r="C53" s="102"/>
      <c r="D53" s="103"/>
      <c r="E53" s="104"/>
      <c r="F53" s="103"/>
      <c r="G53" s="105"/>
      <c r="H53" s="106"/>
      <c r="I53" s="107"/>
      <c r="J53" s="108"/>
      <c r="K53" s="260"/>
      <c r="M53" s="137"/>
      <c r="N53" s="139"/>
      <c r="O53" s="10" t="str">
        <f>IF(AB52=0,"","休憩時間")</f>
        <v/>
      </c>
      <c r="P53" s="37" t="str">
        <f>IF(AND(Z52=0,Z53=0),"",IF(AND(Z52&gt;0,Z53=0,H52=0,J52=0),G52&amp;":"&amp;H52&amp;"0 ～ "&amp;I52&amp;":"&amp;J52&amp;"0",IF(AND(Z52&gt;0,Z53=0,H52&gt;0,J52&gt;0),G52&amp;":"&amp;H52&amp;" ～ "&amp;I52&amp;":"&amp;J52,IF(AND(Z52&gt;0,Z53&gt;0,H52=0,J52=0,H53=0,J53=0),G52&amp;":"&amp;H52&amp;"0～"&amp;I52&amp;":"&amp;J52&amp;"0、"&amp;G53&amp;":"&amp;H53&amp;"0～"&amp;I53&amp;":"&amp;J53&amp;"0",IF(AND(Z52&gt;0,Z53&gt;0,H52&gt;0,J52&gt;0,H53&gt;0,J53&gt;0),G52&amp;":"&amp;H52&amp;"～"&amp;I52&amp;":"&amp;J52&amp;"、"&amp;G53&amp;":"&amp;H53&amp;"～"&amp;I53&amp;":"&amp;J53,IF(AND(Z52&gt;0,Z53&gt;0,H52&gt;0,J52&gt;0,H53=0,J53=0),G52&amp;":"&amp;H52&amp;"～"&amp;I52&amp;":"&amp;J52&amp;"、"&amp;G53&amp;":"&amp;H53&amp;"0～"&amp;I53&amp;":"&amp;J53&amp;"0",IF(AND(Z52&gt;0,Z53&gt;0,H52=0,J52=0,H53&gt;0,J53&gt;0),G52&amp;":"&amp;H52&amp;"0～"&amp;I52&amp;":"&amp;J52&amp;"0、"&amp;G53&amp;":"&amp;H53&amp;"～"&amp;I53&amp;":"&amp;J53)))))))</f>
        <v/>
      </c>
      <c r="Q53" s="125"/>
      <c r="R53" s="149"/>
      <c r="U53" s="44">
        <f>C53+(D53/60)</f>
        <v>0</v>
      </c>
      <c r="V53" s="45">
        <f>E53+(F53/60)</f>
        <v>0</v>
      </c>
      <c r="W53" s="46">
        <f>G53+(H53/60)</f>
        <v>0</v>
      </c>
      <c r="X53" s="46">
        <f>I53+(J53/60)</f>
        <v>0</v>
      </c>
      <c r="Y53" s="47">
        <f>(V53-U53)</f>
        <v>0</v>
      </c>
      <c r="Z53" s="47">
        <f>(X53-W53)</f>
        <v>0</v>
      </c>
      <c r="AA53" s="129"/>
      <c r="AB53" s="123"/>
    </row>
    <row r="54" spans="1:28" ht="15" customHeight="1" x14ac:dyDescent="0.15">
      <c r="A54" s="130"/>
      <c r="B54" s="236"/>
      <c r="C54" s="20"/>
      <c r="D54" s="25"/>
      <c r="E54" s="58"/>
      <c r="F54" s="71"/>
      <c r="G54" s="33"/>
      <c r="H54" s="23"/>
      <c r="I54" s="61"/>
      <c r="J54" s="34"/>
      <c r="K54" s="134"/>
      <c r="M54" s="136" t="str">
        <f>IF(A54=0,"",A54)</f>
        <v/>
      </c>
      <c r="N54" s="138" t="str">
        <f>IF(B54=0,"",B54)</f>
        <v/>
      </c>
      <c r="O54" s="140" t="str">
        <f>IF(AND(Y54=0,Y55=0),"時　　　分　～　　時　　　分",IF(AND(Y54&gt;0,Y55=0,D54=0,F54=0),C54&amp;"時"&amp;D54&amp;"0分 ～ "&amp;E54&amp;"時"&amp;F54&amp;"0分",IF(AND(Y54&gt;0,Y55=0,D54&gt;0,F54&gt;0),C54&amp;"時"&amp;D54&amp;"分 ～ "&amp;E54&amp;"時"&amp;F54&amp;"分",IF(AND(Y54&gt;0,Y55&gt;0,D54=0,F54=0,D55=0,F55=0),C54&amp;"時"&amp;D54&amp;"0分～"&amp;E54&amp;"時"&amp;F54&amp;"0分、"&amp;C55&amp;"時"&amp;D55&amp;"0分～"&amp;E55&amp;"時"&amp;F55&amp;"0分",IF(AND(Y54&gt;0,Y55&gt;0,D54&gt;0,F54&gt;0,D55&gt;0,F55&gt;0),C54&amp;"時"&amp;D54&amp;"分～"&amp;E54&amp;"時"&amp;F54&amp;"分、"&amp;C55&amp;"時"&amp;D55&amp;"分～"&amp;E55&amp;"時"&amp;F55&amp;"分",IF(AND(Y54&gt;0,Y55&gt;0,D54&gt;0,F54&gt;0,D55=0,F55=0),C54&amp;"時"&amp;D54&amp;"分～"&amp;E54&amp;"時"&amp;F54&amp;"分、"&amp;C55&amp;"時"&amp;D55&amp;"0分～"&amp;E55&amp;"時"&amp;F55&amp;"0分",IF(AND(Y54&gt;0,Y55&gt;0,D54=0,F54=0,D55&gt;0,F55&gt;0),C54&amp;"時"&amp;D54&amp;"0分～"&amp;E54&amp;"時"&amp;F54&amp;"0分、"&amp;C55&amp;"時"&amp;D55&amp;"分～"&amp;E55&amp;"時"&amp;F55&amp;"分")))))))</f>
        <v>時　　　分　～　　時　　　分</v>
      </c>
      <c r="P54" s="141"/>
      <c r="Q54" s="147" t="str">
        <f>IF(AA54=0,"",IF(AA54&gt;8,"入力ミス",AA54))</f>
        <v/>
      </c>
      <c r="R54" s="148" t="str">
        <f>IF(K54=0,"",K54)</f>
        <v/>
      </c>
      <c r="U54" s="40">
        <f t="shared" si="0"/>
        <v>0</v>
      </c>
      <c r="V54" s="41">
        <f t="shared" si="1"/>
        <v>0</v>
      </c>
      <c r="W54" s="42">
        <f t="shared" si="2"/>
        <v>0</v>
      </c>
      <c r="X54" s="42">
        <f t="shared" si="3"/>
        <v>0</v>
      </c>
      <c r="Y54" s="43">
        <f>(V54-U54)-Z54-Z55</f>
        <v>0</v>
      </c>
      <c r="Z54" s="43">
        <f t="shared" si="4"/>
        <v>0</v>
      </c>
      <c r="AA54" s="128">
        <f>SUM(Y54:Y55)</f>
        <v>0</v>
      </c>
      <c r="AB54" s="122">
        <f>SUM(Z54:Z55)</f>
        <v>0</v>
      </c>
    </row>
    <row r="55" spans="1:28" ht="15" customHeight="1" thickBot="1" x14ac:dyDescent="0.2">
      <c r="A55" s="131"/>
      <c r="B55" s="259"/>
      <c r="C55" s="65"/>
      <c r="D55" s="66"/>
      <c r="E55" s="67"/>
      <c r="F55" s="66"/>
      <c r="G55" s="74"/>
      <c r="H55" s="68"/>
      <c r="I55" s="69"/>
      <c r="J55" s="70"/>
      <c r="K55" s="135"/>
      <c r="M55" s="137"/>
      <c r="N55" s="139"/>
      <c r="O55" s="10" t="str">
        <f>IF(AB54=0,"","休憩時間")</f>
        <v/>
      </c>
      <c r="P55" s="37" t="str">
        <f>IF(AND(Z54=0,Z55=0),"",IF(AND(Z54&gt;0,Z55=0,H54=0,J54=0),G54&amp;":"&amp;H54&amp;"0 ～ "&amp;I54&amp;":"&amp;J54&amp;"0",IF(AND(Z54&gt;0,Z55=0,H54&gt;0,J54&gt;0),G54&amp;":"&amp;H54&amp;" ～ "&amp;I54&amp;":"&amp;J54,IF(AND(Z54&gt;0,Z55&gt;0,H54=0,J54=0,H55=0,J55=0),G54&amp;":"&amp;H54&amp;"0～"&amp;I54&amp;":"&amp;J54&amp;"0、"&amp;G55&amp;":"&amp;H55&amp;"0～"&amp;I55&amp;":"&amp;J55&amp;"0",IF(AND(Z54&gt;0,Z55&gt;0,H54&gt;0,J54&gt;0,H55&gt;0,J55&gt;0),G54&amp;":"&amp;H54&amp;"～"&amp;I54&amp;":"&amp;J54&amp;"、"&amp;G55&amp;":"&amp;H55&amp;"～"&amp;I55&amp;":"&amp;J55,IF(AND(Z54&gt;0,Z55&gt;0,H54&gt;0,J54&gt;0,H55=0,J55=0),G54&amp;":"&amp;H54&amp;"～"&amp;I54&amp;":"&amp;J54&amp;"、"&amp;G55&amp;":"&amp;H55&amp;"0～"&amp;I55&amp;":"&amp;J55&amp;"0",IF(AND(Z54&gt;0,Z55&gt;0,H54=0,J54=0,H55&gt;0,J55&gt;0),G54&amp;":"&amp;H54&amp;"0～"&amp;I54&amp;":"&amp;J54&amp;"0、"&amp;G55&amp;":"&amp;H55&amp;"～"&amp;I55&amp;":"&amp;J55)))))))</f>
        <v/>
      </c>
      <c r="Q55" s="125"/>
      <c r="R55" s="149"/>
      <c r="U55" s="44">
        <f t="shared" si="0"/>
        <v>0</v>
      </c>
      <c r="V55" s="45">
        <f t="shared" si="1"/>
        <v>0</v>
      </c>
      <c r="W55" s="46">
        <f t="shared" si="2"/>
        <v>0</v>
      </c>
      <c r="X55" s="46">
        <f t="shared" si="3"/>
        <v>0</v>
      </c>
      <c r="Y55" s="47">
        <f>(V55-U55)</f>
        <v>0</v>
      </c>
      <c r="Z55" s="47">
        <f t="shared" si="4"/>
        <v>0</v>
      </c>
      <c r="AA55" s="129"/>
      <c r="AB55" s="123"/>
    </row>
    <row r="56" spans="1:28" ht="30" customHeight="1" x14ac:dyDescent="0.15">
      <c r="M56" s="3"/>
      <c r="N56" s="4"/>
      <c r="O56" s="4"/>
      <c r="P56" s="4" t="str">
        <f>IF(Q10=0,"","計　　　"&amp;DBCS(SUM(Q10:Q55)))</f>
        <v>計　　　０</v>
      </c>
      <c r="Q56" s="39" t="s">
        <v>16</v>
      </c>
      <c r="R56" s="5"/>
    </row>
  </sheetData>
  <mergeCells count="251">
    <mergeCell ref="AA30:AA31"/>
    <mergeCell ref="AB30:AB31"/>
    <mergeCell ref="AA32:AA33"/>
    <mergeCell ref="AB32:AB33"/>
    <mergeCell ref="M44:M45"/>
    <mergeCell ref="AA34:AA35"/>
    <mergeCell ref="AB34:AB35"/>
    <mergeCell ref="AA48:AA49"/>
    <mergeCell ref="AB48:AB49"/>
    <mergeCell ref="AA42:AA43"/>
    <mergeCell ref="AB42:AB43"/>
    <mergeCell ref="AA44:AA45"/>
    <mergeCell ref="AB44:AB45"/>
    <mergeCell ref="AA36:AA37"/>
    <mergeCell ref="AB36:AB37"/>
    <mergeCell ref="AA46:AA47"/>
    <mergeCell ref="AB46:AB47"/>
    <mergeCell ref="AA38:AA39"/>
    <mergeCell ref="AB38:AB39"/>
    <mergeCell ref="AA40:AA41"/>
    <mergeCell ref="AB40:AB41"/>
    <mergeCell ref="M46:M47"/>
    <mergeCell ref="N46:N47"/>
    <mergeCell ref="Q46:Q47"/>
    <mergeCell ref="AA24:AA25"/>
    <mergeCell ref="AB24:AB25"/>
    <mergeCell ref="AA26:AA27"/>
    <mergeCell ref="AB26:AB27"/>
    <mergeCell ref="AA28:AA29"/>
    <mergeCell ref="AB28:AB29"/>
    <mergeCell ref="AA16:AA17"/>
    <mergeCell ref="AB16:AB17"/>
    <mergeCell ref="AA12:AA13"/>
    <mergeCell ref="AA14:AA15"/>
    <mergeCell ref="AA18:AA19"/>
    <mergeCell ref="AB18:AB19"/>
    <mergeCell ref="AA20:AA21"/>
    <mergeCell ref="AB20:AB21"/>
    <mergeCell ref="AA22:AA23"/>
    <mergeCell ref="AB22:AB23"/>
    <mergeCell ref="AB10:AB11"/>
    <mergeCell ref="AB12:AB13"/>
    <mergeCell ref="AB14:AB15"/>
    <mergeCell ref="AA10:AA11"/>
    <mergeCell ref="Q14:Q15"/>
    <mergeCell ref="O14:P14"/>
    <mergeCell ref="O12:P12"/>
    <mergeCell ref="N12:N13"/>
    <mergeCell ref="Q12:Q13"/>
    <mergeCell ref="R12:R13"/>
    <mergeCell ref="R14:R15"/>
    <mergeCell ref="K8:K9"/>
    <mergeCell ref="K10:K11"/>
    <mergeCell ref="K48:K49"/>
    <mergeCell ref="K36:K37"/>
    <mergeCell ref="K38:K39"/>
    <mergeCell ref="K40:K41"/>
    <mergeCell ref="K42:K43"/>
    <mergeCell ref="K46:K47"/>
    <mergeCell ref="K44:K45"/>
    <mergeCell ref="K34:K35"/>
    <mergeCell ref="K20:K21"/>
    <mergeCell ref="K22:K23"/>
    <mergeCell ref="K24:K25"/>
    <mergeCell ref="K16:K17"/>
    <mergeCell ref="K18:K19"/>
    <mergeCell ref="K26:K27"/>
    <mergeCell ref="K28:K29"/>
    <mergeCell ref="K30:K31"/>
    <mergeCell ref="K32:K33"/>
    <mergeCell ref="A38:A39"/>
    <mergeCell ref="B38:B39"/>
    <mergeCell ref="A46:A47"/>
    <mergeCell ref="B46:B47"/>
    <mergeCell ref="A48:A49"/>
    <mergeCell ref="B48:B49"/>
    <mergeCell ref="B10:B11"/>
    <mergeCell ref="C8:F8"/>
    <mergeCell ref="A40:A41"/>
    <mergeCell ref="B40:B41"/>
    <mergeCell ref="A42:A43"/>
    <mergeCell ref="B42:B43"/>
    <mergeCell ref="A14:A15"/>
    <mergeCell ref="A16:A17"/>
    <mergeCell ref="A18:A19"/>
    <mergeCell ref="A20:A21"/>
    <mergeCell ref="A22:A23"/>
    <mergeCell ref="B12:B13"/>
    <mergeCell ref="O46:P46"/>
    <mergeCell ref="M48:M49"/>
    <mergeCell ref="N48:N49"/>
    <mergeCell ref="Q48:Q49"/>
    <mergeCell ref="O48:P48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44:A45"/>
    <mergeCell ref="B44:B45"/>
    <mergeCell ref="A34:A35"/>
    <mergeCell ref="B34:B35"/>
    <mergeCell ref="A36:A37"/>
    <mergeCell ref="B36:B37"/>
    <mergeCell ref="M40:M41"/>
    <mergeCell ref="N40:N41"/>
    <mergeCell ref="Q40:Q41"/>
    <mergeCell ref="M34:M35"/>
    <mergeCell ref="N34:N35"/>
    <mergeCell ref="Q34:Q35"/>
    <mergeCell ref="O34:P34"/>
    <mergeCell ref="M36:M37"/>
    <mergeCell ref="N36:N37"/>
    <mergeCell ref="Q36:Q37"/>
    <mergeCell ref="O36:P36"/>
    <mergeCell ref="M38:M39"/>
    <mergeCell ref="N38:N39"/>
    <mergeCell ref="Q38:Q39"/>
    <mergeCell ref="O38:P38"/>
    <mergeCell ref="M20:M21"/>
    <mergeCell ref="N20:N21"/>
    <mergeCell ref="Q20:Q21"/>
    <mergeCell ref="O20:P20"/>
    <mergeCell ref="M22:M23"/>
    <mergeCell ref="N22:N23"/>
    <mergeCell ref="Q22:Q23"/>
    <mergeCell ref="O22:P22"/>
    <mergeCell ref="B14:B15"/>
    <mergeCell ref="B16:B17"/>
    <mergeCell ref="B18:B19"/>
    <mergeCell ref="B20:B21"/>
    <mergeCell ref="B22:B23"/>
    <mergeCell ref="K14:K15"/>
    <mergeCell ref="M16:M17"/>
    <mergeCell ref="N16:N17"/>
    <mergeCell ref="Q16:Q17"/>
    <mergeCell ref="O16:P16"/>
    <mergeCell ref="M18:M19"/>
    <mergeCell ref="N18:N19"/>
    <mergeCell ref="Q18:Q19"/>
    <mergeCell ref="O18:P18"/>
    <mergeCell ref="A6:A7"/>
    <mergeCell ref="B6:B7"/>
    <mergeCell ref="A8:A9"/>
    <mergeCell ref="B8:B9"/>
    <mergeCell ref="A12:A13"/>
    <mergeCell ref="G8:J8"/>
    <mergeCell ref="A10:A11"/>
    <mergeCell ref="M1:R1"/>
    <mergeCell ref="M10:M11"/>
    <mergeCell ref="N10:N11"/>
    <mergeCell ref="Q10:Q11"/>
    <mergeCell ref="Q2:R2"/>
    <mergeCell ref="Q3:R3"/>
    <mergeCell ref="Q4:R6"/>
    <mergeCell ref="R10:R11"/>
    <mergeCell ref="R8:R9"/>
    <mergeCell ref="N8:N9"/>
    <mergeCell ref="O8:P9"/>
    <mergeCell ref="Q8:Q9"/>
    <mergeCell ref="M8:M9"/>
    <mergeCell ref="O10:P10"/>
    <mergeCell ref="P4:P6"/>
    <mergeCell ref="F1:G1"/>
    <mergeCell ref="H1:I1"/>
    <mergeCell ref="M12:M13"/>
    <mergeCell ref="K12:K13"/>
    <mergeCell ref="M30:M31"/>
    <mergeCell ref="N30:N31"/>
    <mergeCell ref="Q30:Q31"/>
    <mergeCell ref="R16:R17"/>
    <mergeCell ref="R18:R19"/>
    <mergeCell ref="R20:R21"/>
    <mergeCell ref="R22:R23"/>
    <mergeCell ref="M14:M15"/>
    <mergeCell ref="N14:N15"/>
    <mergeCell ref="O30:P30"/>
    <mergeCell ref="R28:R29"/>
    <mergeCell ref="M24:M25"/>
    <mergeCell ref="N24:N25"/>
    <mergeCell ref="Q24:Q25"/>
    <mergeCell ref="O24:P24"/>
    <mergeCell ref="M26:M27"/>
    <mergeCell ref="N26:N27"/>
    <mergeCell ref="Q26:Q27"/>
    <mergeCell ref="O26:P26"/>
    <mergeCell ref="M28:M29"/>
    <mergeCell ref="N28:N29"/>
    <mergeCell ref="Q28:Q29"/>
    <mergeCell ref="A50:A51"/>
    <mergeCell ref="B50:B51"/>
    <mergeCell ref="K50:K51"/>
    <mergeCell ref="A54:A55"/>
    <mergeCell ref="B54:B55"/>
    <mergeCell ref="K54:K55"/>
    <mergeCell ref="A52:A53"/>
    <mergeCell ref="B52:B53"/>
    <mergeCell ref="K52:K53"/>
    <mergeCell ref="O32:P32"/>
    <mergeCell ref="O28:P28"/>
    <mergeCell ref="AA54:AA55"/>
    <mergeCell ref="AB54:AB55"/>
    <mergeCell ref="N54:N55"/>
    <mergeCell ref="O54:P54"/>
    <mergeCell ref="Q54:Q55"/>
    <mergeCell ref="R54:R55"/>
    <mergeCell ref="M54:M55"/>
    <mergeCell ref="R52:R53"/>
    <mergeCell ref="AA52:AA53"/>
    <mergeCell ref="AB52:AB53"/>
    <mergeCell ref="M52:M53"/>
    <mergeCell ref="N52:N53"/>
    <mergeCell ref="O52:P52"/>
    <mergeCell ref="Q52:Q53"/>
    <mergeCell ref="O40:P40"/>
    <mergeCell ref="M42:M43"/>
    <mergeCell ref="N42:N43"/>
    <mergeCell ref="Q42:Q43"/>
    <mergeCell ref="O42:P42"/>
    <mergeCell ref="N44:N45"/>
    <mergeCell ref="Q44:Q45"/>
    <mergeCell ref="O44:P44"/>
    <mergeCell ref="R24:R25"/>
    <mergeCell ref="AB50:AB51"/>
    <mergeCell ref="A1:B1"/>
    <mergeCell ref="C1:D1"/>
    <mergeCell ref="AA50:AA51"/>
    <mergeCell ref="M50:M51"/>
    <mergeCell ref="R46:R47"/>
    <mergeCell ref="R48:R49"/>
    <mergeCell ref="R26:R27"/>
    <mergeCell ref="R44:R45"/>
    <mergeCell ref="R38:R39"/>
    <mergeCell ref="R40:R41"/>
    <mergeCell ref="N50:N51"/>
    <mergeCell ref="O50:P50"/>
    <mergeCell ref="Q50:Q51"/>
    <mergeCell ref="R50:R51"/>
    <mergeCell ref="R42:R43"/>
    <mergeCell ref="R30:R31"/>
    <mergeCell ref="R32:R33"/>
    <mergeCell ref="R34:R35"/>
    <mergeCell ref="R36:R37"/>
    <mergeCell ref="M32:M33"/>
    <mergeCell ref="N32:N33"/>
    <mergeCell ref="Q32:Q33"/>
  </mergeCells>
  <phoneticPr fontId="1"/>
  <conditionalFormatting sqref="Q1 Q7:Q65536">
    <cfRule type="cellIs" dxfId="23" priority="4" stopIfTrue="1" operator="equal">
      <formula>"入力ミス"</formula>
    </cfRule>
  </conditionalFormatting>
  <conditionalFormatting sqref="Q2">
    <cfRule type="cellIs" dxfId="22" priority="3" stopIfTrue="1" operator="equal">
      <formula>"入力ミス"</formula>
    </cfRule>
  </conditionalFormatting>
  <conditionalFormatting sqref="Q3:R3">
    <cfRule type="cellIs" dxfId="21" priority="2" stopIfTrue="1" operator="equal">
      <formula>"入力ミス"</formula>
    </cfRule>
  </conditionalFormatting>
  <conditionalFormatting sqref="Q4:Q6">
    <cfRule type="cellIs" dxfId="20" priority="1" stopIfTrue="1" operator="equal">
      <formula>"入力ミス"</formula>
    </cfRule>
  </conditionalFormatting>
  <pageMargins left="0.98425196850393704" right="0.19685039370078741" top="0.27559055118110237" bottom="0.19685039370078741" header="0.31496062992125984" footer="0.19685039370078741"/>
  <pageSetup paperSize="9" orientation="portrait" verticalDpi="300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/>
  <dimension ref="A1:AB54"/>
  <sheetViews>
    <sheetView zoomScaleNormal="100" workbookViewId="0">
      <selection activeCell="H2" sqref="H2"/>
    </sheetView>
  </sheetViews>
  <sheetFormatPr defaultRowHeight="13.5" x14ac:dyDescent="0.15"/>
  <cols>
    <col min="1" max="2" width="5.125" style="1" customWidth="1"/>
    <col min="3" max="10" width="6.75" style="1" customWidth="1"/>
    <col min="11" max="11" width="17.375" style="1" customWidth="1"/>
    <col min="12" max="12" width="8.875" style="1" customWidth="1"/>
    <col min="13" max="14" width="6.75" style="1" customWidth="1"/>
    <col min="15" max="15" width="8.5" style="1" bestFit="1" customWidth="1"/>
    <col min="16" max="16" width="35.875" style="1" customWidth="1"/>
    <col min="17" max="17" width="9" style="1"/>
    <col min="18" max="18" width="25" style="1" customWidth="1"/>
    <col min="19" max="20" width="9" style="1"/>
    <col min="21" max="24" width="3.5" style="1" customWidth="1"/>
    <col min="25" max="28" width="4.5" style="1" customWidth="1"/>
    <col min="29" max="16384" width="9" style="1"/>
  </cols>
  <sheetData>
    <row r="1" spans="1:28" ht="30" customHeight="1" thickBot="1" x14ac:dyDescent="0.2">
      <c r="A1" s="194" t="s">
        <v>27</v>
      </c>
      <c r="B1" s="195"/>
      <c r="C1" s="194" t="str">
        <f>IF(Q10=0,"",""&amp;DBCS(SUM(Q10:Q53)))</f>
        <v>０</v>
      </c>
      <c r="D1" s="196"/>
      <c r="E1" s="48" t="s">
        <v>20</v>
      </c>
      <c r="F1" s="197" t="s">
        <v>24</v>
      </c>
      <c r="G1" s="197"/>
      <c r="H1" s="248" t="str">
        <f>DBCS(SUM(Q10:Q55)+SUM('7月分'!Q10:Q55)+SUM('8月分'!Q10:Q55)+SUM('10月分'!Q10:Q55)+SUM('11月分'!Q10:Q55)+SUM('12月分'!Q10:Q55)+SUM('1月分'!Q10:Q55))</f>
        <v>０</v>
      </c>
      <c r="I1" s="249"/>
      <c r="M1" s="200" t="s">
        <v>51</v>
      </c>
      <c r="N1" s="201"/>
      <c r="O1" s="201"/>
      <c r="P1" s="201"/>
      <c r="Q1" s="201"/>
      <c r="R1" s="201"/>
    </row>
    <row r="2" spans="1:28" ht="10.15" customHeight="1" x14ac:dyDescent="0.15">
      <c r="A2" s="75"/>
      <c r="B2" s="75"/>
      <c r="C2" s="75"/>
      <c r="D2" s="76"/>
      <c r="E2" s="76"/>
      <c r="F2" s="76"/>
      <c r="G2" s="77"/>
      <c r="H2" s="77"/>
      <c r="I2" s="77"/>
      <c r="M2" s="11"/>
      <c r="N2" s="8"/>
      <c r="O2" s="8"/>
      <c r="P2" s="109"/>
      <c r="Q2" s="213" t="str">
        <f>'7月分'!Q2:R2</f>
        <v/>
      </c>
      <c r="R2" s="213"/>
    </row>
    <row r="3" spans="1:28" ht="22.9" customHeight="1" x14ac:dyDescent="0.15">
      <c r="A3" s="75"/>
      <c r="B3" s="75"/>
      <c r="C3" s="75"/>
      <c r="D3" s="76"/>
      <c r="E3" s="76"/>
      <c r="F3" s="76"/>
      <c r="G3" s="76"/>
      <c r="H3" s="76"/>
      <c r="I3" s="76"/>
      <c r="M3" s="6"/>
      <c r="N3" s="6"/>
      <c r="O3" s="6"/>
      <c r="P3" s="80" t="str">
        <f>IF('7月分'!D4=0,"( 学番　　　　　)","( 学番　"&amp;'7月分'!D4&amp;" "&amp;"）")</f>
        <v>( 学番　　　　　)</v>
      </c>
      <c r="Q3" s="261" t="str">
        <f>'7月分'!Q3:R3</f>
        <v/>
      </c>
      <c r="R3" s="261"/>
      <c r="S3" s="2"/>
    </row>
    <row r="4" spans="1:28" ht="21" customHeight="1" x14ac:dyDescent="0.15">
      <c r="A4" s="75"/>
      <c r="B4" s="75"/>
      <c r="C4" s="75"/>
      <c r="D4" s="78"/>
      <c r="E4" s="78"/>
      <c r="F4" s="78"/>
      <c r="G4" s="78"/>
      <c r="H4" s="78"/>
      <c r="I4" s="78"/>
      <c r="J4" s="13"/>
      <c r="K4" s="13"/>
      <c r="M4" s="6"/>
      <c r="N4" s="6"/>
      <c r="O4" s="6"/>
      <c r="P4" s="193" t="s">
        <v>2</v>
      </c>
      <c r="Q4" s="158">
        <f>'7月分'!D5</f>
        <v>0</v>
      </c>
      <c r="R4" s="158"/>
      <c r="U4" s="13"/>
      <c r="V4" s="13"/>
      <c r="W4" s="13"/>
      <c r="X4" s="13"/>
    </row>
    <row r="5" spans="1:28" ht="21" customHeight="1" thickBot="1" x14ac:dyDescent="0.2">
      <c r="A5" s="75"/>
      <c r="B5" s="75"/>
      <c r="C5" s="75"/>
      <c r="D5" s="79"/>
      <c r="E5" s="79"/>
      <c r="F5" s="79"/>
      <c r="G5" s="79"/>
      <c r="H5" s="79"/>
      <c r="I5" s="79"/>
      <c r="J5" s="13"/>
      <c r="K5" s="13"/>
      <c r="M5" s="6"/>
      <c r="N5" s="6"/>
      <c r="O5" s="6"/>
      <c r="P5" s="193"/>
      <c r="Q5" s="158"/>
      <c r="R5" s="158"/>
      <c r="U5" s="13"/>
      <c r="V5" s="13"/>
      <c r="W5" s="13"/>
      <c r="X5" s="13"/>
    </row>
    <row r="6" spans="1:28" ht="14.25" customHeight="1" x14ac:dyDescent="0.15">
      <c r="A6" s="167">
        <v>9</v>
      </c>
      <c r="B6" s="168" t="s">
        <v>7</v>
      </c>
      <c r="C6" s="7"/>
      <c r="D6" s="79"/>
      <c r="E6" s="79"/>
      <c r="F6" s="79"/>
      <c r="G6" s="79"/>
      <c r="H6" s="79"/>
      <c r="I6" s="79"/>
      <c r="J6" s="7"/>
      <c r="K6" s="7"/>
      <c r="N6" s="12">
        <f>IF(A6=0,"",+A6)</f>
        <v>9</v>
      </c>
      <c r="O6" s="1" t="s">
        <v>7</v>
      </c>
      <c r="P6" s="193"/>
      <c r="Q6" s="158"/>
      <c r="R6" s="158"/>
      <c r="U6" s="7"/>
      <c r="V6" s="7"/>
      <c r="W6" s="7"/>
      <c r="X6" s="7"/>
      <c r="Y6" s="7"/>
      <c r="Z6" s="7"/>
      <c r="AA6" s="7"/>
      <c r="AB6" s="7"/>
    </row>
    <row r="7" spans="1:28" ht="10.15" customHeight="1" thickBot="1" x14ac:dyDescent="0.2">
      <c r="A7" s="142"/>
      <c r="B7" s="169"/>
      <c r="C7" s="7"/>
      <c r="D7" s="7"/>
      <c r="E7" s="7"/>
      <c r="F7" s="7"/>
      <c r="G7" s="7"/>
      <c r="H7" s="7"/>
      <c r="I7" s="7"/>
      <c r="J7" s="7"/>
      <c r="K7" s="7"/>
      <c r="U7" s="7"/>
      <c r="V7" s="7"/>
      <c r="W7" s="7"/>
      <c r="X7" s="7"/>
      <c r="Y7" s="7"/>
      <c r="Z7" s="7"/>
      <c r="AA7" s="7"/>
      <c r="AB7" s="7"/>
    </row>
    <row r="8" spans="1:28" ht="15" customHeight="1" x14ac:dyDescent="0.15">
      <c r="A8" s="178" t="s">
        <v>8</v>
      </c>
      <c r="B8" s="180" t="s">
        <v>1</v>
      </c>
      <c r="C8" s="181" t="s">
        <v>26</v>
      </c>
      <c r="D8" s="182"/>
      <c r="E8" s="182"/>
      <c r="F8" s="182"/>
      <c r="G8" s="247" t="s">
        <v>6</v>
      </c>
      <c r="H8" s="182"/>
      <c r="I8" s="182"/>
      <c r="J8" s="183"/>
      <c r="K8" s="184" t="s">
        <v>12</v>
      </c>
      <c r="M8" s="186" t="s">
        <v>0</v>
      </c>
      <c r="N8" s="170" t="s">
        <v>1</v>
      </c>
      <c r="O8" s="172" t="s">
        <v>4</v>
      </c>
      <c r="P8" s="173"/>
      <c r="Q8" s="172" t="s">
        <v>11</v>
      </c>
      <c r="R8" s="245" t="s">
        <v>13</v>
      </c>
    </row>
    <row r="9" spans="1:28" ht="15" customHeight="1" x14ac:dyDescent="0.15">
      <c r="A9" s="179"/>
      <c r="B9" s="169"/>
      <c r="C9" s="16" t="s">
        <v>9</v>
      </c>
      <c r="D9" s="17" t="s">
        <v>10</v>
      </c>
      <c r="E9" s="57" t="s">
        <v>9</v>
      </c>
      <c r="F9" s="17" t="s">
        <v>10</v>
      </c>
      <c r="G9" s="72" t="s">
        <v>9</v>
      </c>
      <c r="H9" s="18" t="s">
        <v>10</v>
      </c>
      <c r="I9" s="60" t="s">
        <v>9</v>
      </c>
      <c r="J9" s="19" t="s">
        <v>10</v>
      </c>
      <c r="K9" s="185"/>
      <c r="M9" s="187"/>
      <c r="N9" s="171"/>
      <c r="O9" s="174"/>
      <c r="P9" s="175"/>
      <c r="Q9" s="174"/>
      <c r="R9" s="246"/>
    </row>
    <row r="10" spans="1:28" ht="15" customHeight="1" x14ac:dyDescent="0.15">
      <c r="A10" s="237">
        <v>1</v>
      </c>
      <c r="B10" s="236" t="s">
        <v>54</v>
      </c>
      <c r="C10" s="20"/>
      <c r="D10" s="25"/>
      <c r="E10" s="58"/>
      <c r="F10" s="71"/>
      <c r="G10" s="33"/>
      <c r="H10" s="23"/>
      <c r="I10" s="61"/>
      <c r="J10" s="34"/>
      <c r="K10" s="134"/>
      <c r="M10" s="154">
        <f>IF(A10=0,"",A10)</f>
        <v>1</v>
      </c>
      <c r="N10" s="155" t="str">
        <f>IF(B10=0,"",B10)</f>
        <v>月</v>
      </c>
      <c r="O10" s="156" t="str">
        <f>IF(AND(Y10=0,Y11=0),"時　　　分　～　　時　　　分",IF(AND(Y10&gt;0,Y11=0,D10=0,F10=0),C10&amp;"時"&amp;D10&amp;"0分 ～ "&amp;E10&amp;"時"&amp;F10&amp;"0分",IF(AND(Y10&gt;0,Y11=0,D10&gt;0,F10&gt;0),C10&amp;"時"&amp;D10&amp;"分 ～ "&amp;E10&amp;"時"&amp;F10&amp;"分",IF(AND(Y10&gt;0,Y11&gt;0,D10=0,F10=0,D11=0,F11=0),C10&amp;"時"&amp;D10&amp;"0分～"&amp;E10&amp;"時"&amp;F10&amp;"0分、"&amp;C11&amp;"時"&amp;D11&amp;"0分～"&amp;E11&amp;"時"&amp;F11&amp;"0分",IF(AND(Y10&gt;0,Y11&gt;0,D10&gt;0,F10&gt;0,D11&gt;0,F11&gt;0),C10&amp;"時"&amp;D10&amp;"分～"&amp;E10&amp;"時"&amp;F10&amp;"分、"&amp;C11&amp;"時"&amp;D11&amp;"分～"&amp;E11&amp;"時"&amp;F11&amp;"分",IF(AND(Y10&gt;0,Y11&gt;0,D10&gt;0,F10&gt;0,D11=0,F11=0),C10&amp;"時"&amp;D10&amp;"分～"&amp;E10&amp;"時"&amp;F10&amp;"分、"&amp;C11&amp;"時"&amp;D11&amp;"0分～"&amp;E11&amp;"時"&amp;F11&amp;"0分",IF(AND(Y10&gt;0,Y11&gt;0,D10=0,F10=0,D11&gt;0,F11&gt;0),C10&amp;"時"&amp;D10&amp;"0分～"&amp;E10&amp;"時"&amp;F10&amp;"0分、"&amp;C11&amp;"時"&amp;D11&amp;"分～"&amp;E11&amp;"時"&amp;F11&amp;"分")))))))</f>
        <v>時　　　分　～　　時　　　分</v>
      </c>
      <c r="P10" s="157"/>
      <c r="Q10" s="150" t="str">
        <f>IF(AA10=0,"",IF(AA10&gt;8,"入力ミス",AA10))</f>
        <v/>
      </c>
      <c r="R10" s="151" t="str">
        <f>IF(K10=0,"",K10)</f>
        <v/>
      </c>
      <c r="U10" s="40">
        <f t="shared" ref="U10:U53" si="0">C10+(D10/60)</f>
        <v>0</v>
      </c>
      <c r="V10" s="41">
        <f t="shared" ref="V10:V53" si="1">E10+(F10/60)</f>
        <v>0</v>
      </c>
      <c r="W10" s="42">
        <f t="shared" ref="W10:W53" si="2">G10+(H10/60)</f>
        <v>0</v>
      </c>
      <c r="X10" s="42">
        <f t="shared" ref="X10:X53" si="3">I10+(J10/60)</f>
        <v>0</v>
      </c>
      <c r="Y10" s="43">
        <f>(V10-U10)-Z10-Z11</f>
        <v>0</v>
      </c>
      <c r="Z10" s="43">
        <f t="shared" ref="Z10:Z53" si="4">(X10-W10)</f>
        <v>0</v>
      </c>
      <c r="AA10" s="128">
        <f>SUM(Y10:Y11)</f>
        <v>0</v>
      </c>
      <c r="AB10" s="122">
        <f>SUM(Z10:Z11)</f>
        <v>0</v>
      </c>
    </row>
    <row r="11" spans="1:28" ht="15" customHeight="1" x14ac:dyDescent="0.15">
      <c r="A11" s="237"/>
      <c r="B11" s="236"/>
      <c r="C11" s="21"/>
      <c r="D11" s="26"/>
      <c r="E11" s="59"/>
      <c r="F11" s="26"/>
      <c r="G11" s="73"/>
      <c r="H11" s="62"/>
      <c r="I11" s="63"/>
      <c r="J11" s="64"/>
      <c r="K11" s="144"/>
      <c r="M11" s="137"/>
      <c r="N11" s="139"/>
      <c r="O11" s="10" t="str">
        <f>IF(AB10=0,"","休憩時間")</f>
        <v/>
      </c>
      <c r="P11" s="37" t="str">
        <f>IF(AND(Z10=0,Z11=0),"",IF(AND(Z10&gt;0,Z11=0,H10=0,J10=0),G10&amp;":"&amp;H10&amp;"0 ～ "&amp;I10&amp;":"&amp;J10&amp;"0",IF(AND(Z10&gt;0,Z11=0,H10&gt;0,J10&gt;0),G10&amp;":"&amp;H10&amp;" ～ "&amp;I10&amp;":"&amp;J10,IF(AND(Z10&gt;0,Z11&gt;0,H10=0,J10=0,H11=0,J11=0),G10&amp;":"&amp;H10&amp;"0～"&amp;I10&amp;":"&amp;J10&amp;"0、"&amp;G11&amp;":"&amp;H11&amp;"0～"&amp;I11&amp;":"&amp;J11&amp;"0",IF(AND(Z10&gt;0,Z11&gt;0,H10&gt;0,J10&gt;0,H11&gt;0,J11&gt;0),G10&amp;":"&amp;H10&amp;"～"&amp;I10&amp;":"&amp;J10&amp;"、"&amp;G11&amp;":"&amp;H11&amp;"～"&amp;I11&amp;":"&amp;J11,IF(AND(Z10&gt;0,Z11&gt;0,H10&gt;0,J10&gt;0,H11=0,J11=0),G10&amp;":"&amp;H10&amp;"～"&amp;I10&amp;":"&amp;J10&amp;"、"&amp;G11&amp;":"&amp;H11&amp;"0～"&amp;I11&amp;":"&amp;J11&amp;"0",IF(AND(Z10&gt;0,Z11&gt;0,H10=0,J10=0,H11&gt;0,J11&gt;0),G10&amp;":"&amp;H10&amp;"0～"&amp;I10&amp;":"&amp;J10&amp;"0、"&amp;G11&amp;":"&amp;H11&amp;"～"&amp;I11&amp;":"&amp;J11)))))))</f>
        <v/>
      </c>
      <c r="Q11" s="125"/>
      <c r="R11" s="127"/>
      <c r="U11" s="44">
        <f t="shared" si="0"/>
        <v>0</v>
      </c>
      <c r="V11" s="45">
        <f t="shared" si="1"/>
        <v>0</v>
      </c>
      <c r="W11" s="46">
        <f t="shared" si="2"/>
        <v>0</v>
      </c>
      <c r="X11" s="46">
        <f t="shared" si="3"/>
        <v>0</v>
      </c>
      <c r="Y11" s="47">
        <f>(V11-U11)</f>
        <v>0</v>
      </c>
      <c r="Z11" s="47">
        <f t="shared" si="4"/>
        <v>0</v>
      </c>
      <c r="AA11" s="129"/>
      <c r="AB11" s="123"/>
    </row>
    <row r="12" spans="1:28" ht="15" customHeight="1" x14ac:dyDescent="0.15">
      <c r="A12" s="237">
        <v>2</v>
      </c>
      <c r="B12" s="236" t="s">
        <v>64</v>
      </c>
      <c r="C12" s="20"/>
      <c r="D12" s="25"/>
      <c r="E12" s="58"/>
      <c r="F12" s="71"/>
      <c r="G12" s="33"/>
      <c r="H12" s="23"/>
      <c r="I12" s="61"/>
      <c r="J12" s="34"/>
      <c r="K12" s="134"/>
      <c r="M12" s="145">
        <f>IF(A12=0,"",A12)</f>
        <v>2</v>
      </c>
      <c r="N12" s="146" t="str">
        <f>IF(B12=0,"",B12)</f>
        <v>火</v>
      </c>
      <c r="O12" s="140" t="str">
        <f>IF(AND(Y12=0,Y13=0),"時　　　分　～　　時　　　分",IF(AND(Y12&gt;0,Y13=0,D12=0,F12=0),C12&amp;"時"&amp;D12&amp;"0分 ～ "&amp;E12&amp;"時"&amp;F12&amp;"0分",IF(AND(Y12&gt;0,Y13=0,D12&gt;0,F12&gt;0),C12&amp;"時"&amp;D12&amp;"分 ～ "&amp;E12&amp;"時"&amp;F12&amp;"分",IF(AND(Y12&gt;0,Y13&gt;0,D12=0,F12=0,D13=0,F13=0),C12&amp;"時"&amp;D12&amp;"0分～"&amp;E12&amp;"時"&amp;F12&amp;"0分、"&amp;C13&amp;"時"&amp;D13&amp;"0分～"&amp;E13&amp;"時"&amp;F13&amp;"0分",IF(AND(Y12&gt;0,Y13&gt;0,D12&gt;0,F12&gt;0,D13&gt;0,F13&gt;0),C12&amp;"時"&amp;D12&amp;"分～"&amp;E12&amp;"時"&amp;F12&amp;"分、"&amp;C13&amp;"時"&amp;D13&amp;"分～"&amp;E13&amp;"時"&amp;F13&amp;"分",IF(AND(Y12&gt;0,Y13&gt;0,D12&gt;0,F12&gt;0,D13=0,F13=0),C12&amp;"時"&amp;D12&amp;"分～"&amp;E12&amp;"時"&amp;F12&amp;"分、"&amp;C13&amp;"時"&amp;D13&amp;"0分～"&amp;E13&amp;"時"&amp;F13&amp;"0分",IF(AND(Y12&gt;0,Y13&gt;0,D12=0,F12=0,D13&gt;0,F13&gt;0),C12&amp;"時"&amp;D12&amp;"0分～"&amp;E12&amp;"時"&amp;F12&amp;"0分、"&amp;C13&amp;"時"&amp;D13&amp;"分～"&amp;E13&amp;"時"&amp;F13&amp;"分")))))))</f>
        <v>時　　　分　～　　時　　　分</v>
      </c>
      <c r="P12" s="141"/>
      <c r="Q12" s="124" t="str">
        <f>IF(AA12=0,"",IF(AA12&gt;8,"入力ミス",AA12))</f>
        <v/>
      </c>
      <c r="R12" s="126" t="str">
        <f>IF(K12=0,"",K12)</f>
        <v/>
      </c>
      <c r="U12" s="40">
        <f t="shared" si="0"/>
        <v>0</v>
      </c>
      <c r="V12" s="41">
        <f t="shared" si="1"/>
        <v>0</v>
      </c>
      <c r="W12" s="42">
        <f t="shared" si="2"/>
        <v>0</v>
      </c>
      <c r="X12" s="42">
        <f t="shared" si="3"/>
        <v>0</v>
      </c>
      <c r="Y12" s="43">
        <f>(V12-U12)-Z12-Z13</f>
        <v>0</v>
      </c>
      <c r="Z12" s="43">
        <f t="shared" si="4"/>
        <v>0</v>
      </c>
      <c r="AA12" s="128">
        <f>SUM(Y12:Y13)</f>
        <v>0</v>
      </c>
      <c r="AB12" s="122">
        <f>SUM(Z12:Z13)</f>
        <v>0</v>
      </c>
    </row>
    <row r="13" spans="1:28" ht="15" customHeight="1" x14ac:dyDescent="0.15">
      <c r="A13" s="237"/>
      <c r="B13" s="236"/>
      <c r="C13" s="21"/>
      <c r="D13" s="26"/>
      <c r="E13" s="59"/>
      <c r="F13" s="26"/>
      <c r="G13" s="73"/>
      <c r="H13" s="62"/>
      <c r="I13" s="63"/>
      <c r="J13" s="64"/>
      <c r="K13" s="144"/>
      <c r="M13" s="136"/>
      <c r="N13" s="138"/>
      <c r="O13" s="10" t="str">
        <f>IF(AB12=0,"","休憩時間")</f>
        <v/>
      </c>
      <c r="P13" s="37" t="str">
        <f>IF(AND(Z12=0,Z13=0),"",IF(AND(Z12&gt;0,Z13=0,H12=0,J12=0),G12&amp;":"&amp;H12&amp;"0 ～ "&amp;I12&amp;":"&amp;J12&amp;"0",IF(AND(Z12&gt;0,Z13=0,H12&gt;0,J12&gt;0),G12&amp;":"&amp;H12&amp;" ～ "&amp;I12&amp;":"&amp;J12,IF(AND(Z12&gt;0,Z13&gt;0,H12=0,J12=0,H13=0,J13=0),G12&amp;":"&amp;H12&amp;"0～"&amp;I12&amp;":"&amp;J12&amp;"0、"&amp;G13&amp;":"&amp;H13&amp;"0～"&amp;I13&amp;":"&amp;J13&amp;"0",IF(AND(Z12&gt;0,Z13&gt;0,H12&gt;0,J12&gt;0,H13&gt;0,J13&gt;0),G12&amp;":"&amp;H12&amp;"～"&amp;I12&amp;":"&amp;J12&amp;"、"&amp;G13&amp;":"&amp;H13&amp;"～"&amp;I13&amp;":"&amp;J13,IF(AND(Z12&gt;0,Z13&gt;0,H12&gt;0,J12&gt;0,H13=0,J13=0),G12&amp;":"&amp;H12&amp;"～"&amp;I12&amp;":"&amp;J12&amp;"、"&amp;G13&amp;":"&amp;H13&amp;"0～"&amp;I13&amp;":"&amp;J13&amp;"0",IF(AND(Z12&gt;0,Z13&gt;0,H12=0,J12=0,H13&gt;0,J13&gt;0),G12&amp;":"&amp;H12&amp;"0～"&amp;I12&amp;":"&amp;J12&amp;"0、"&amp;G13&amp;":"&amp;H13&amp;"～"&amp;I13&amp;":"&amp;J13)))))))</f>
        <v/>
      </c>
      <c r="Q13" s="147"/>
      <c r="R13" s="127"/>
      <c r="U13" s="44">
        <f t="shared" si="0"/>
        <v>0</v>
      </c>
      <c r="V13" s="45">
        <f t="shared" si="1"/>
        <v>0</v>
      </c>
      <c r="W13" s="46">
        <f t="shared" si="2"/>
        <v>0</v>
      </c>
      <c r="X13" s="46">
        <f t="shared" si="3"/>
        <v>0</v>
      </c>
      <c r="Y13" s="47">
        <f>(V13-U13)</f>
        <v>0</v>
      </c>
      <c r="Z13" s="47">
        <f t="shared" si="4"/>
        <v>0</v>
      </c>
      <c r="AA13" s="129"/>
      <c r="AB13" s="123"/>
    </row>
    <row r="14" spans="1:28" ht="15" customHeight="1" x14ac:dyDescent="0.15">
      <c r="A14" s="237">
        <v>3</v>
      </c>
      <c r="B14" s="236" t="s">
        <v>65</v>
      </c>
      <c r="C14" s="20"/>
      <c r="D14" s="25"/>
      <c r="E14" s="58"/>
      <c r="F14" s="71"/>
      <c r="G14" s="33"/>
      <c r="H14" s="23"/>
      <c r="I14" s="61"/>
      <c r="J14" s="34"/>
      <c r="K14" s="134"/>
      <c r="M14" s="145">
        <f>IF(A14=0,"",A14)</f>
        <v>3</v>
      </c>
      <c r="N14" s="146" t="str">
        <f>IF(B14=0,"",B14)</f>
        <v>水</v>
      </c>
      <c r="O14" s="140" t="str">
        <f>IF(AND(Y14=0,Y15=0),"時　　　分　～　　時　　　分",IF(AND(Y14&gt;0,Y15=0,D14=0,F14=0),C14&amp;"時"&amp;D14&amp;"0分 ～ "&amp;E14&amp;"時"&amp;F14&amp;"0分",IF(AND(Y14&gt;0,Y15=0,D14&gt;0,F14&gt;0),C14&amp;"時"&amp;D14&amp;"分 ～ "&amp;E14&amp;"時"&amp;F14&amp;"分",IF(AND(Y14&gt;0,Y15&gt;0,D14=0,F14=0,D15=0,F15=0),C14&amp;"時"&amp;D14&amp;"0分～"&amp;E14&amp;"時"&amp;F14&amp;"0分、"&amp;C15&amp;"時"&amp;D15&amp;"0分～"&amp;E15&amp;"時"&amp;F15&amp;"0分",IF(AND(Y14&gt;0,Y15&gt;0,D14&gt;0,F14&gt;0,D15&gt;0,F15&gt;0),C14&amp;"時"&amp;D14&amp;"分～"&amp;E14&amp;"時"&amp;F14&amp;"分、"&amp;C15&amp;"時"&amp;D15&amp;"分～"&amp;E15&amp;"時"&amp;F15&amp;"分",IF(AND(Y14&gt;0,Y15&gt;0,D14&gt;0,F14&gt;0,D15=0,F15=0),C14&amp;"時"&amp;D14&amp;"分～"&amp;E14&amp;"時"&amp;F14&amp;"分、"&amp;C15&amp;"時"&amp;D15&amp;"0分～"&amp;E15&amp;"時"&amp;F15&amp;"0分",IF(AND(Y14&gt;0,Y15&gt;0,D14=0,F14=0,D15&gt;0,F15&gt;0),C14&amp;"時"&amp;D14&amp;"0分～"&amp;E14&amp;"時"&amp;F14&amp;"0分、"&amp;C15&amp;"時"&amp;D15&amp;"分～"&amp;E15&amp;"時"&amp;F15&amp;"分")))))))</f>
        <v>時　　　分　～　　時　　　分</v>
      </c>
      <c r="P14" s="141"/>
      <c r="Q14" s="124" t="str">
        <f>IF(AA14=0,"",IF(AA14&gt;8,"入力ミス",AA14))</f>
        <v/>
      </c>
      <c r="R14" s="126" t="str">
        <f>IF(K14=0,"",K14)</f>
        <v/>
      </c>
      <c r="U14" s="40">
        <f t="shared" si="0"/>
        <v>0</v>
      </c>
      <c r="V14" s="41">
        <f t="shared" si="1"/>
        <v>0</v>
      </c>
      <c r="W14" s="42">
        <f t="shared" si="2"/>
        <v>0</v>
      </c>
      <c r="X14" s="42">
        <f t="shared" si="3"/>
        <v>0</v>
      </c>
      <c r="Y14" s="43">
        <f>(V14-U14)-Z14-Z15</f>
        <v>0</v>
      </c>
      <c r="Z14" s="43">
        <f t="shared" si="4"/>
        <v>0</v>
      </c>
      <c r="AA14" s="128">
        <f>SUM(Y14:Y15)</f>
        <v>0</v>
      </c>
      <c r="AB14" s="122">
        <f>SUM(Z14:Z15)</f>
        <v>0</v>
      </c>
    </row>
    <row r="15" spans="1:28" ht="15" customHeight="1" x14ac:dyDescent="0.15">
      <c r="A15" s="237"/>
      <c r="B15" s="236"/>
      <c r="C15" s="21"/>
      <c r="D15" s="26"/>
      <c r="E15" s="59"/>
      <c r="F15" s="26"/>
      <c r="G15" s="73"/>
      <c r="H15" s="62"/>
      <c r="I15" s="63"/>
      <c r="J15" s="64"/>
      <c r="K15" s="144"/>
      <c r="M15" s="137"/>
      <c r="N15" s="139"/>
      <c r="O15" s="10" t="str">
        <f>IF(AB14=0,"","休憩時間")</f>
        <v/>
      </c>
      <c r="P15" s="37" t="str">
        <f>IF(AND(Z14=0,Z15=0),"",IF(AND(Z14&gt;0,Z15=0,H14=0,J14=0),G14&amp;":"&amp;H14&amp;"0 ～ "&amp;I14&amp;":"&amp;J14&amp;"0",IF(AND(Z14&gt;0,Z15=0,H14&gt;0,J14&gt;0),G14&amp;":"&amp;H14&amp;" ～ "&amp;I14&amp;":"&amp;J14,IF(AND(Z14&gt;0,Z15&gt;0,H14=0,J14=0,H15=0,J15=0),G14&amp;":"&amp;H14&amp;"0～"&amp;I14&amp;":"&amp;J14&amp;"0、"&amp;G15&amp;":"&amp;H15&amp;"0～"&amp;I15&amp;":"&amp;J15&amp;"0",IF(AND(Z14&gt;0,Z15&gt;0,H14&gt;0,J14&gt;0,H15&gt;0,J15&gt;0),G14&amp;":"&amp;H14&amp;"～"&amp;I14&amp;":"&amp;J14&amp;"、"&amp;G15&amp;":"&amp;H15&amp;"～"&amp;I15&amp;":"&amp;J15,IF(AND(Z14&gt;0,Z15&gt;0,H14&gt;0,J14&gt;0,H15=0,J15=0),G14&amp;":"&amp;H14&amp;"～"&amp;I14&amp;":"&amp;J14&amp;"、"&amp;G15&amp;":"&amp;H15&amp;"0～"&amp;I15&amp;":"&amp;J15&amp;"0",IF(AND(Z14&gt;0,Z15&gt;0,H14=0,J14=0,H15&gt;0,J15&gt;0),G14&amp;":"&amp;H14&amp;"0～"&amp;I14&amp;":"&amp;J14&amp;"0、"&amp;G15&amp;":"&amp;H15&amp;"～"&amp;I15&amp;":"&amp;J15)))))))</f>
        <v/>
      </c>
      <c r="Q15" s="125"/>
      <c r="R15" s="127"/>
      <c r="U15" s="44">
        <f t="shared" si="0"/>
        <v>0</v>
      </c>
      <c r="V15" s="45">
        <f t="shared" si="1"/>
        <v>0</v>
      </c>
      <c r="W15" s="46">
        <f t="shared" si="2"/>
        <v>0</v>
      </c>
      <c r="X15" s="46">
        <f t="shared" si="3"/>
        <v>0</v>
      </c>
      <c r="Y15" s="47">
        <f>(V15-U15)</f>
        <v>0</v>
      </c>
      <c r="Z15" s="47">
        <f t="shared" si="4"/>
        <v>0</v>
      </c>
      <c r="AA15" s="129"/>
      <c r="AB15" s="123"/>
    </row>
    <row r="16" spans="1:28" ht="15" customHeight="1" x14ac:dyDescent="0.15">
      <c r="A16" s="237">
        <v>4</v>
      </c>
      <c r="B16" s="236" t="s">
        <v>63</v>
      </c>
      <c r="C16" s="20"/>
      <c r="D16" s="25"/>
      <c r="E16" s="58"/>
      <c r="F16" s="71"/>
      <c r="G16" s="33"/>
      <c r="H16" s="23"/>
      <c r="I16" s="61"/>
      <c r="J16" s="34"/>
      <c r="K16" s="134"/>
      <c r="M16" s="136">
        <f>IF(A16=0,"",A16)</f>
        <v>4</v>
      </c>
      <c r="N16" s="138" t="str">
        <f>IF(B16=0,"",B16)</f>
        <v>木</v>
      </c>
      <c r="O16" s="140" t="str">
        <f>IF(AND(Y16=0,Y17=0),"時　　　分　～　　時　　　分",IF(AND(Y16&gt;0,Y17=0,D16=0,F16=0),C16&amp;"時"&amp;D16&amp;"0分 ～ "&amp;E16&amp;"時"&amp;F16&amp;"0分",IF(AND(Y16&gt;0,Y17=0,D16&gt;0,F16&gt;0),C16&amp;"時"&amp;D16&amp;"分 ～ "&amp;E16&amp;"時"&amp;F16&amp;"分",IF(AND(Y16&gt;0,Y17&gt;0,D16=0,F16=0,D17=0,F17=0),C16&amp;"時"&amp;D16&amp;"0分～"&amp;E16&amp;"時"&amp;F16&amp;"0分、"&amp;C17&amp;"時"&amp;D17&amp;"0分～"&amp;E17&amp;"時"&amp;F17&amp;"0分",IF(AND(Y16&gt;0,Y17&gt;0,D16&gt;0,F16&gt;0,D17&gt;0,F17&gt;0),C16&amp;"時"&amp;D16&amp;"分～"&amp;E16&amp;"時"&amp;F16&amp;"分、"&amp;C17&amp;"時"&amp;D17&amp;"分～"&amp;E17&amp;"時"&amp;F17&amp;"分",IF(AND(Y16&gt;0,Y17&gt;0,D16&gt;0,F16&gt;0,D17=0,F17=0),C16&amp;"時"&amp;D16&amp;"分～"&amp;E16&amp;"時"&amp;F16&amp;"分、"&amp;C17&amp;"時"&amp;D17&amp;"0分～"&amp;E17&amp;"時"&amp;F17&amp;"0分",IF(AND(Y16&gt;0,Y17&gt;0,D16=0,F16=0,D17&gt;0,F17&gt;0),C16&amp;"時"&amp;D16&amp;"0分～"&amp;E16&amp;"時"&amp;F16&amp;"0分、"&amp;C17&amp;"時"&amp;D17&amp;"分～"&amp;E17&amp;"時"&amp;F17&amp;"分")))))))</f>
        <v>時　　　分　～　　時　　　分</v>
      </c>
      <c r="P16" s="141"/>
      <c r="Q16" s="124" t="str">
        <f>IF(AA16=0,"",IF(AA16&gt;8,"入力ミス",AA16))</f>
        <v/>
      </c>
      <c r="R16" s="126" t="str">
        <f>IF(K16=0,"",K16)</f>
        <v/>
      </c>
      <c r="U16" s="40">
        <f t="shared" si="0"/>
        <v>0</v>
      </c>
      <c r="V16" s="41">
        <f t="shared" si="1"/>
        <v>0</v>
      </c>
      <c r="W16" s="42">
        <f t="shared" si="2"/>
        <v>0</v>
      </c>
      <c r="X16" s="42">
        <f t="shared" si="3"/>
        <v>0</v>
      </c>
      <c r="Y16" s="43">
        <f>(V16-U16)-Z16-Z17</f>
        <v>0</v>
      </c>
      <c r="Z16" s="43">
        <f t="shared" si="4"/>
        <v>0</v>
      </c>
      <c r="AA16" s="128">
        <f>SUM(Y16:Y17)</f>
        <v>0</v>
      </c>
      <c r="AB16" s="122">
        <f>SUM(Z16:Z17)</f>
        <v>0</v>
      </c>
    </row>
    <row r="17" spans="1:28" ht="15" customHeight="1" x14ac:dyDescent="0.15">
      <c r="A17" s="237"/>
      <c r="B17" s="236"/>
      <c r="C17" s="21"/>
      <c r="D17" s="26"/>
      <c r="E17" s="59"/>
      <c r="F17" s="26"/>
      <c r="G17" s="73"/>
      <c r="H17" s="62"/>
      <c r="I17" s="63"/>
      <c r="J17" s="64"/>
      <c r="K17" s="144"/>
      <c r="M17" s="136"/>
      <c r="N17" s="138"/>
      <c r="O17" s="10" t="str">
        <f>IF(AB16=0,"","休憩時間")</f>
        <v/>
      </c>
      <c r="P17" s="37" t="str">
        <f>IF(AND(Z16=0,Z17=0),"",IF(AND(Z16&gt;0,Z17=0,H16=0,J16=0),G16&amp;":"&amp;H16&amp;"0 ～ "&amp;I16&amp;":"&amp;J16&amp;"0",IF(AND(Z16&gt;0,Z17=0,H16&gt;0,J16&gt;0),G16&amp;":"&amp;H16&amp;" ～ "&amp;I16&amp;":"&amp;J16,IF(AND(Z16&gt;0,Z17&gt;0,H16=0,J16=0,H17=0,J17=0),G16&amp;":"&amp;H16&amp;"0～"&amp;I16&amp;":"&amp;J16&amp;"0、"&amp;G17&amp;":"&amp;H17&amp;"0～"&amp;I17&amp;":"&amp;J17&amp;"0",IF(AND(Z16&gt;0,Z17&gt;0,H16&gt;0,J16&gt;0,H17&gt;0,J17&gt;0),G16&amp;":"&amp;H16&amp;"～"&amp;I16&amp;":"&amp;J16&amp;"、"&amp;G17&amp;":"&amp;H17&amp;"～"&amp;I17&amp;":"&amp;J17,IF(AND(Z16&gt;0,Z17&gt;0,H16&gt;0,J16&gt;0,H17=0,J17=0),G16&amp;":"&amp;H16&amp;"～"&amp;I16&amp;":"&amp;J16&amp;"、"&amp;G17&amp;":"&amp;H17&amp;"0～"&amp;I17&amp;":"&amp;J17&amp;"0",IF(AND(Z16&gt;0,Z17&gt;0,H16=0,J16=0,H17&gt;0,J17&gt;0),G16&amp;":"&amp;H16&amp;"0～"&amp;I16&amp;":"&amp;J16&amp;"0、"&amp;G17&amp;":"&amp;H17&amp;"～"&amp;I17&amp;":"&amp;J17)))))))</f>
        <v/>
      </c>
      <c r="Q17" s="125"/>
      <c r="R17" s="127"/>
      <c r="U17" s="44">
        <f t="shared" si="0"/>
        <v>0</v>
      </c>
      <c r="V17" s="45">
        <f t="shared" si="1"/>
        <v>0</v>
      </c>
      <c r="W17" s="46">
        <f t="shared" si="2"/>
        <v>0</v>
      </c>
      <c r="X17" s="46">
        <f t="shared" si="3"/>
        <v>0</v>
      </c>
      <c r="Y17" s="47">
        <f>(V17-U17)</f>
        <v>0</v>
      </c>
      <c r="Z17" s="47">
        <f t="shared" si="4"/>
        <v>0</v>
      </c>
      <c r="AA17" s="129"/>
      <c r="AB17" s="123"/>
    </row>
    <row r="18" spans="1:28" ht="15" customHeight="1" x14ac:dyDescent="0.15">
      <c r="A18" s="237">
        <v>5</v>
      </c>
      <c r="B18" s="236" t="s">
        <v>61</v>
      </c>
      <c r="C18" s="20"/>
      <c r="D18" s="25"/>
      <c r="E18" s="58"/>
      <c r="F18" s="71"/>
      <c r="G18" s="33"/>
      <c r="H18" s="23"/>
      <c r="I18" s="61"/>
      <c r="J18" s="34"/>
      <c r="K18" s="134"/>
      <c r="M18" s="145">
        <f>IF(A18=0,"",A18)</f>
        <v>5</v>
      </c>
      <c r="N18" s="146" t="str">
        <f>IF(B18=0,"",B18)</f>
        <v>金</v>
      </c>
      <c r="O18" s="140" t="str">
        <f>IF(AND(Y18=0,Y19=0),"時　　　分　～　　時　　　分",IF(AND(Y18&gt;0,Y19=0,D18=0,F18=0),C18&amp;"時"&amp;D18&amp;"0分 ～ "&amp;E18&amp;"時"&amp;F18&amp;"0分",IF(AND(Y18&gt;0,Y19=0,D18&gt;0,F18&gt;0),C18&amp;"時"&amp;D18&amp;"分 ～ "&amp;E18&amp;"時"&amp;F18&amp;"分",IF(AND(Y18&gt;0,Y19&gt;0,D18=0,F18=0,D19=0,F19=0),C18&amp;"時"&amp;D18&amp;"0分～"&amp;E18&amp;"時"&amp;F18&amp;"0分、"&amp;C19&amp;"時"&amp;D19&amp;"0分～"&amp;E19&amp;"時"&amp;F19&amp;"0分",IF(AND(Y18&gt;0,Y19&gt;0,D18&gt;0,F18&gt;0,D19&gt;0,F19&gt;0),C18&amp;"時"&amp;D18&amp;"分～"&amp;E18&amp;"時"&amp;F18&amp;"分、"&amp;C19&amp;"時"&amp;D19&amp;"分～"&amp;E19&amp;"時"&amp;F19&amp;"分",IF(AND(Y18&gt;0,Y19&gt;0,D18&gt;0,F18&gt;0,D19=0,F19=0),C18&amp;"時"&amp;D18&amp;"分～"&amp;E18&amp;"時"&amp;F18&amp;"分、"&amp;C19&amp;"時"&amp;D19&amp;"0分～"&amp;E19&amp;"時"&amp;F19&amp;"0分",IF(AND(Y18&gt;0,Y19&gt;0,D18=0,F18=0,D19&gt;0,F19&gt;0),C18&amp;"時"&amp;D18&amp;"0分～"&amp;E18&amp;"時"&amp;F18&amp;"0分、"&amp;C19&amp;"時"&amp;D19&amp;"分～"&amp;E19&amp;"時"&amp;F19&amp;"分")))))))</f>
        <v>時　　　分　～　　時　　　分</v>
      </c>
      <c r="P18" s="141"/>
      <c r="Q18" s="124" t="str">
        <f>IF(AA18=0,"",IF(AA18&gt;8,"入力ミス",AA18))</f>
        <v/>
      </c>
      <c r="R18" s="126" t="str">
        <f>IF(K18=0,"",K18)</f>
        <v/>
      </c>
      <c r="U18" s="40">
        <f t="shared" si="0"/>
        <v>0</v>
      </c>
      <c r="V18" s="41">
        <f t="shared" si="1"/>
        <v>0</v>
      </c>
      <c r="W18" s="42">
        <f t="shared" si="2"/>
        <v>0</v>
      </c>
      <c r="X18" s="42">
        <f t="shared" si="3"/>
        <v>0</v>
      </c>
      <c r="Y18" s="43">
        <f>(V18-U18)-Z18-Z19</f>
        <v>0</v>
      </c>
      <c r="Z18" s="43">
        <f t="shared" si="4"/>
        <v>0</v>
      </c>
      <c r="AA18" s="128">
        <f>SUM(Y18:Y19)</f>
        <v>0</v>
      </c>
      <c r="AB18" s="122">
        <f>SUM(Z18:Z19)</f>
        <v>0</v>
      </c>
    </row>
    <row r="19" spans="1:28" ht="15" customHeight="1" x14ac:dyDescent="0.15">
      <c r="A19" s="237"/>
      <c r="B19" s="236"/>
      <c r="C19" s="21"/>
      <c r="D19" s="26"/>
      <c r="E19" s="59"/>
      <c r="F19" s="26"/>
      <c r="G19" s="73"/>
      <c r="H19" s="62"/>
      <c r="I19" s="63"/>
      <c r="J19" s="64"/>
      <c r="K19" s="144"/>
      <c r="M19" s="137"/>
      <c r="N19" s="139"/>
      <c r="O19" s="10" t="str">
        <f>IF(AB18=0,"","休憩時間")</f>
        <v/>
      </c>
      <c r="P19" s="37" t="str">
        <f>IF(AND(Z18=0,Z19=0),"",IF(AND(Z18&gt;0,Z19=0,H18=0,J18=0),G18&amp;":"&amp;H18&amp;"0 ～ "&amp;I18&amp;":"&amp;J18&amp;"0",IF(AND(Z18&gt;0,Z19=0,H18&gt;0,J18&gt;0),G18&amp;":"&amp;H18&amp;" ～ "&amp;I18&amp;":"&amp;J18,IF(AND(Z18&gt;0,Z19&gt;0,H18=0,J18=0,H19=0,J19=0),G18&amp;":"&amp;H18&amp;"0～"&amp;I18&amp;":"&amp;J18&amp;"0、"&amp;G19&amp;":"&amp;H19&amp;"0～"&amp;I19&amp;":"&amp;J19&amp;"0",IF(AND(Z18&gt;0,Z19&gt;0,H18&gt;0,J18&gt;0,H19&gt;0,J19&gt;0),G18&amp;":"&amp;H18&amp;"～"&amp;I18&amp;":"&amp;J18&amp;"、"&amp;G19&amp;":"&amp;H19&amp;"～"&amp;I19&amp;":"&amp;J19,IF(AND(Z18&gt;0,Z19&gt;0,H18&gt;0,J18&gt;0,H19=0,J19=0),G18&amp;":"&amp;H18&amp;"～"&amp;I18&amp;":"&amp;J18&amp;"、"&amp;G19&amp;":"&amp;H19&amp;"0～"&amp;I19&amp;":"&amp;J19&amp;"0",IF(AND(Z18&gt;0,Z19&gt;0,H18=0,J18=0,H19&gt;0,J19&gt;0),G18&amp;":"&amp;H18&amp;"0～"&amp;I18&amp;":"&amp;J18&amp;"0、"&amp;G19&amp;":"&amp;H19&amp;"～"&amp;I19&amp;":"&amp;J19)))))))</f>
        <v/>
      </c>
      <c r="Q19" s="125"/>
      <c r="R19" s="127"/>
      <c r="U19" s="44">
        <f t="shared" si="0"/>
        <v>0</v>
      </c>
      <c r="V19" s="45">
        <f t="shared" si="1"/>
        <v>0</v>
      </c>
      <c r="W19" s="46">
        <f t="shared" si="2"/>
        <v>0</v>
      </c>
      <c r="X19" s="46">
        <f t="shared" si="3"/>
        <v>0</v>
      </c>
      <c r="Y19" s="47">
        <f>(V19-U19)</f>
        <v>0</v>
      </c>
      <c r="Z19" s="47">
        <f t="shared" si="4"/>
        <v>0</v>
      </c>
      <c r="AA19" s="129"/>
      <c r="AB19" s="123"/>
    </row>
    <row r="20" spans="1:28" ht="15" customHeight="1" x14ac:dyDescent="0.15">
      <c r="A20" s="130">
        <v>8</v>
      </c>
      <c r="B20" s="132" t="s">
        <v>62</v>
      </c>
      <c r="C20" s="20"/>
      <c r="D20" s="25"/>
      <c r="E20" s="58"/>
      <c r="F20" s="71"/>
      <c r="G20" s="33"/>
      <c r="H20" s="23"/>
      <c r="I20" s="61"/>
      <c r="J20" s="34"/>
      <c r="K20" s="134"/>
      <c r="M20" s="136">
        <f>IF(A20=0,"",A20)</f>
        <v>8</v>
      </c>
      <c r="N20" s="138" t="str">
        <f>IF(B20=0,"",B20)</f>
        <v>月</v>
      </c>
      <c r="O20" s="140" t="str">
        <f>IF(AND(Y20=0,Y21=0),"時　　　分　～　　時　　　分",IF(AND(Y20&gt;0,Y21=0,D20=0,F20=0),C20&amp;"時"&amp;D20&amp;"0分 ～ "&amp;E20&amp;"時"&amp;F20&amp;"0分",IF(AND(Y20&gt;0,Y21=0,D20&gt;0,F20&gt;0),C20&amp;"時"&amp;D20&amp;"分 ～ "&amp;E20&amp;"時"&amp;F20&amp;"分",IF(AND(Y20&gt;0,Y21&gt;0,D20=0,F20=0,D21=0,F21=0),C20&amp;"時"&amp;D20&amp;"0分～"&amp;E20&amp;"時"&amp;F20&amp;"0分、"&amp;C21&amp;"時"&amp;D21&amp;"0分～"&amp;E21&amp;"時"&amp;F21&amp;"0分",IF(AND(Y20&gt;0,Y21&gt;0,D20&gt;0,F20&gt;0,D21&gt;0,F21&gt;0),C20&amp;"時"&amp;D20&amp;"分～"&amp;E20&amp;"時"&amp;F20&amp;"分、"&amp;C21&amp;"時"&amp;D21&amp;"分～"&amp;E21&amp;"時"&amp;F21&amp;"分",IF(AND(Y20&gt;0,Y21&gt;0,D20&gt;0,F20&gt;0,D21=0,F21=0),C20&amp;"時"&amp;D20&amp;"分～"&amp;E20&amp;"時"&amp;F20&amp;"分、"&amp;C21&amp;"時"&amp;D21&amp;"0分～"&amp;E21&amp;"時"&amp;F21&amp;"0分",IF(AND(Y20&gt;0,Y21&gt;0,D20=0,F20=0,D21&gt;0,F21&gt;0),C20&amp;"時"&amp;D20&amp;"0分～"&amp;E20&amp;"時"&amp;F20&amp;"0分、"&amp;C21&amp;"時"&amp;D21&amp;"分～"&amp;E21&amp;"時"&amp;F21&amp;"分")))))))</f>
        <v>時　　　分　～　　時　　　分</v>
      </c>
      <c r="P20" s="141"/>
      <c r="Q20" s="124" t="str">
        <f>IF(AA20=0,"",IF(AA20&gt;8,"入力ミス",AA20))</f>
        <v/>
      </c>
      <c r="R20" s="126" t="str">
        <f>IF(K20=0,"",K20)</f>
        <v/>
      </c>
      <c r="U20" s="40">
        <f t="shared" si="0"/>
        <v>0</v>
      </c>
      <c r="V20" s="41">
        <f t="shared" si="1"/>
        <v>0</v>
      </c>
      <c r="W20" s="42">
        <f t="shared" si="2"/>
        <v>0</v>
      </c>
      <c r="X20" s="42">
        <f t="shared" si="3"/>
        <v>0</v>
      </c>
      <c r="Y20" s="43">
        <f>(V20-U20)-Z20-Z21</f>
        <v>0</v>
      </c>
      <c r="Z20" s="43">
        <f t="shared" si="4"/>
        <v>0</v>
      </c>
      <c r="AA20" s="128">
        <f>SUM(Y20:Y21)</f>
        <v>0</v>
      </c>
      <c r="AB20" s="122">
        <f>SUM(Z20:Z21)</f>
        <v>0</v>
      </c>
    </row>
    <row r="21" spans="1:28" ht="15" customHeight="1" x14ac:dyDescent="0.15">
      <c r="A21" s="142"/>
      <c r="B21" s="143"/>
      <c r="C21" s="21"/>
      <c r="D21" s="26"/>
      <c r="E21" s="59"/>
      <c r="F21" s="26"/>
      <c r="G21" s="73"/>
      <c r="H21" s="62"/>
      <c r="I21" s="63"/>
      <c r="J21" s="64"/>
      <c r="K21" s="144"/>
      <c r="M21" s="136"/>
      <c r="N21" s="138"/>
      <c r="O21" s="10" t="str">
        <f>IF(AB20=0,"","休憩時間")</f>
        <v/>
      </c>
      <c r="P21" s="37" t="str">
        <f>IF(AND(Z20=0,Z21=0),"",IF(AND(Z20&gt;0,Z21=0,H20=0,J20=0),G20&amp;":"&amp;H20&amp;"0 ～ "&amp;I20&amp;":"&amp;J20&amp;"0",IF(AND(Z20&gt;0,Z21=0,H20&gt;0,J20&gt;0),G20&amp;":"&amp;H20&amp;" ～ "&amp;I20&amp;":"&amp;J20,IF(AND(Z20&gt;0,Z21&gt;0,H20=0,J20=0,H21=0,J21=0),G20&amp;":"&amp;H20&amp;"0～"&amp;I20&amp;":"&amp;J20&amp;"0、"&amp;G21&amp;":"&amp;H21&amp;"0～"&amp;I21&amp;":"&amp;J21&amp;"0",IF(AND(Z20&gt;0,Z21&gt;0,H20&gt;0,J20&gt;0,H21&gt;0,J21&gt;0),G20&amp;":"&amp;H20&amp;"～"&amp;I20&amp;":"&amp;J20&amp;"、"&amp;G21&amp;":"&amp;H21&amp;"～"&amp;I21&amp;":"&amp;J21,IF(AND(Z20&gt;0,Z21&gt;0,H20&gt;0,J20&gt;0,H21=0,J21=0),G20&amp;":"&amp;H20&amp;"～"&amp;I20&amp;":"&amp;J20&amp;"、"&amp;G21&amp;":"&amp;H21&amp;"0～"&amp;I21&amp;":"&amp;J21&amp;"0",IF(AND(Z20&gt;0,Z21&gt;0,H20=0,J20=0,H21&gt;0,J21&gt;0),G20&amp;":"&amp;H20&amp;"0～"&amp;I20&amp;":"&amp;J20&amp;"0、"&amp;G21&amp;":"&amp;H21&amp;"～"&amp;I21&amp;":"&amp;J21)))))))</f>
        <v/>
      </c>
      <c r="Q21" s="125"/>
      <c r="R21" s="127"/>
      <c r="U21" s="44">
        <f t="shared" si="0"/>
        <v>0</v>
      </c>
      <c r="V21" s="45">
        <f t="shared" si="1"/>
        <v>0</v>
      </c>
      <c r="W21" s="46">
        <f t="shared" si="2"/>
        <v>0</v>
      </c>
      <c r="X21" s="46">
        <f t="shared" si="3"/>
        <v>0</v>
      </c>
      <c r="Y21" s="47">
        <f>(V21-U21)</f>
        <v>0</v>
      </c>
      <c r="Z21" s="47">
        <f t="shared" si="4"/>
        <v>0</v>
      </c>
      <c r="AA21" s="129"/>
      <c r="AB21" s="123"/>
    </row>
    <row r="22" spans="1:28" ht="15" customHeight="1" x14ac:dyDescent="0.15">
      <c r="A22" s="130">
        <v>9</v>
      </c>
      <c r="B22" s="132" t="s">
        <v>64</v>
      </c>
      <c r="C22" s="20"/>
      <c r="D22" s="25"/>
      <c r="E22" s="58"/>
      <c r="F22" s="71"/>
      <c r="G22" s="33"/>
      <c r="H22" s="23"/>
      <c r="I22" s="61"/>
      <c r="J22" s="34"/>
      <c r="K22" s="134"/>
      <c r="M22" s="145">
        <f>IF(A22=0,"",A22)</f>
        <v>9</v>
      </c>
      <c r="N22" s="146" t="str">
        <f>IF(B22=0,"",B22)</f>
        <v>火</v>
      </c>
      <c r="O22" s="140" t="str">
        <f>IF(AND(Y22=0,Y23=0),"時　　　分　～　　時　　　分",IF(AND(Y22&gt;0,Y23=0,D22=0,F22=0),C22&amp;"時"&amp;D22&amp;"0分 ～ "&amp;E22&amp;"時"&amp;F22&amp;"0分",IF(AND(Y22&gt;0,Y23=0,D22&gt;0,F22&gt;0),C22&amp;"時"&amp;D22&amp;"分 ～ "&amp;E22&amp;"時"&amp;F22&amp;"分",IF(AND(Y22&gt;0,Y23&gt;0,D22=0,F22=0,D23=0,F23=0),C22&amp;"時"&amp;D22&amp;"0分～"&amp;E22&amp;"時"&amp;F22&amp;"0分、"&amp;C23&amp;"時"&amp;D23&amp;"0分～"&amp;E23&amp;"時"&amp;F23&amp;"0分",IF(AND(Y22&gt;0,Y23&gt;0,D22&gt;0,F22&gt;0,D23&gt;0,F23&gt;0),C22&amp;"時"&amp;D22&amp;"分～"&amp;E22&amp;"時"&amp;F22&amp;"分、"&amp;C23&amp;"時"&amp;D23&amp;"分～"&amp;E23&amp;"時"&amp;F23&amp;"分",IF(AND(Y22&gt;0,Y23&gt;0,D22&gt;0,F22&gt;0,D23=0,F23=0),C22&amp;"時"&amp;D22&amp;"分～"&amp;E22&amp;"時"&amp;F22&amp;"分、"&amp;C23&amp;"時"&amp;D23&amp;"0分～"&amp;E23&amp;"時"&amp;F23&amp;"0分",IF(AND(Y22&gt;0,Y23&gt;0,D22=0,F22=0,D23&gt;0,F23&gt;0),C22&amp;"時"&amp;D22&amp;"0分～"&amp;E22&amp;"時"&amp;F22&amp;"0分、"&amp;C23&amp;"時"&amp;D23&amp;"分～"&amp;E23&amp;"時"&amp;F23&amp;"分")))))))</f>
        <v>時　　　分　～　　時　　　分</v>
      </c>
      <c r="P22" s="141"/>
      <c r="Q22" s="124" t="str">
        <f>IF(AA22=0,"",IF(AA22&gt;8,"入力ミス",AA22))</f>
        <v/>
      </c>
      <c r="R22" s="126" t="str">
        <f>IF(K22=0,"",K22)</f>
        <v/>
      </c>
      <c r="U22" s="40">
        <f t="shared" si="0"/>
        <v>0</v>
      </c>
      <c r="V22" s="41">
        <f t="shared" si="1"/>
        <v>0</v>
      </c>
      <c r="W22" s="42">
        <f t="shared" si="2"/>
        <v>0</v>
      </c>
      <c r="X22" s="42">
        <f t="shared" si="3"/>
        <v>0</v>
      </c>
      <c r="Y22" s="43">
        <f>(V22-U22)-Z22-Z23</f>
        <v>0</v>
      </c>
      <c r="Z22" s="43">
        <f t="shared" si="4"/>
        <v>0</v>
      </c>
      <c r="AA22" s="128">
        <f>SUM(Y22:Y23)</f>
        <v>0</v>
      </c>
      <c r="AB22" s="122">
        <f>SUM(Z22:Z23)</f>
        <v>0</v>
      </c>
    </row>
    <row r="23" spans="1:28" ht="15" customHeight="1" x14ac:dyDescent="0.15">
      <c r="A23" s="142"/>
      <c r="B23" s="143"/>
      <c r="C23" s="21"/>
      <c r="D23" s="26"/>
      <c r="E23" s="59"/>
      <c r="F23" s="26"/>
      <c r="G23" s="73"/>
      <c r="H23" s="62"/>
      <c r="I23" s="63"/>
      <c r="J23" s="64"/>
      <c r="K23" s="144"/>
      <c r="M23" s="137"/>
      <c r="N23" s="139"/>
      <c r="O23" s="10" t="str">
        <f>IF(AB22=0,"","休憩時間")</f>
        <v/>
      </c>
      <c r="P23" s="9" t="str">
        <f>IF(AND(Z22=0,Z23=0),"",IF(AND(Z22&gt;0,Z23=0,H22=0,J22=0),G22&amp;":"&amp;H22&amp;"0 ～ "&amp;I22&amp;":"&amp;J22&amp;"0",IF(AND(Z22&gt;0,Z23=0,H22&gt;0,J22&gt;0),G22&amp;":"&amp;H22&amp;" ～ "&amp;I22&amp;":"&amp;J22,IF(AND(Z22&gt;0,Z23&gt;0,H22=0,J22=0,H23=0,J23=0),G22&amp;":"&amp;H22&amp;"0～"&amp;I22&amp;":"&amp;J22&amp;"0、"&amp;G23&amp;":"&amp;H23&amp;"0～"&amp;I23&amp;":"&amp;J23&amp;"0",IF(AND(Z22&gt;0,Z23&gt;0,H22&gt;0,J22&gt;0,H23&gt;0,J23&gt;0),G22&amp;":"&amp;H22&amp;"～"&amp;I22&amp;":"&amp;J22&amp;"、"&amp;G23&amp;":"&amp;H23&amp;"～"&amp;I23&amp;":"&amp;J23,IF(AND(Z22&gt;0,Z23&gt;0,H22&gt;0,J22&gt;0,H23=0,J23=0),G22&amp;":"&amp;H22&amp;"～"&amp;I22&amp;":"&amp;J22&amp;"、"&amp;G23&amp;":"&amp;H23&amp;"0～"&amp;I23&amp;":"&amp;J23&amp;"0",IF(AND(Z22&gt;0,Z23&gt;0,H22=0,J22=0,H23&gt;0,J23&gt;0),G22&amp;":"&amp;H22&amp;"0～"&amp;I22&amp;":"&amp;J22&amp;"0、"&amp;G23&amp;":"&amp;H23&amp;"～"&amp;I23&amp;":"&amp;J23)))))))</f>
        <v/>
      </c>
      <c r="Q23" s="125"/>
      <c r="R23" s="127"/>
      <c r="U23" s="44">
        <f t="shared" si="0"/>
        <v>0</v>
      </c>
      <c r="V23" s="45">
        <f t="shared" si="1"/>
        <v>0</v>
      </c>
      <c r="W23" s="46">
        <f t="shared" si="2"/>
        <v>0</v>
      </c>
      <c r="X23" s="46">
        <f t="shared" si="3"/>
        <v>0</v>
      </c>
      <c r="Y23" s="47">
        <f>(V23-U23)</f>
        <v>0</v>
      </c>
      <c r="Z23" s="47">
        <f t="shared" si="4"/>
        <v>0</v>
      </c>
      <c r="AA23" s="129"/>
      <c r="AB23" s="123"/>
    </row>
    <row r="24" spans="1:28" ht="15" customHeight="1" x14ac:dyDescent="0.15">
      <c r="A24" s="130">
        <v>10</v>
      </c>
      <c r="B24" s="132" t="s">
        <v>17</v>
      </c>
      <c r="C24" s="20"/>
      <c r="D24" s="25"/>
      <c r="E24" s="58"/>
      <c r="F24" s="71"/>
      <c r="G24" s="33"/>
      <c r="H24" s="23"/>
      <c r="I24" s="61"/>
      <c r="J24" s="34"/>
      <c r="K24" s="134"/>
      <c r="M24" s="136">
        <f>IF(A24=0,"",A24)</f>
        <v>10</v>
      </c>
      <c r="N24" s="138" t="str">
        <f>IF(B24=0,"",B24)</f>
        <v>水</v>
      </c>
      <c r="O24" s="140" t="str">
        <f>IF(AND(Y24=0,Y25=0),"時　　　分　～　　時　　　分",IF(AND(Y24&gt;0,Y25=0,D24=0,F24=0),C24&amp;"時"&amp;D24&amp;"0分 ～ "&amp;E24&amp;"時"&amp;F24&amp;"0分",IF(AND(Y24&gt;0,Y25=0,D24&gt;0,F24&gt;0),C24&amp;"時"&amp;D24&amp;"分 ～ "&amp;E24&amp;"時"&amp;F24&amp;"分",IF(AND(Y24&gt;0,Y25&gt;0,D24=0,F24=0,D25=0,F25=0),C24&amp;"時"&amp;D24&amp;"0分～"&amp;E24&amp;"時"&amp;F24&amp;"0分、"&amp;C25&amp;"時"&amp;D25&amp;"0分～"&amp;E25&amp;"時"&amp;F25&amp;"0分",IF(AND(Y24&gt;0,Y25&gt;0,D24&gt;0,F24&gt;0,D25&gt;0,F25&gt;0),C24&amp;"時"&amp;D24&amp;"分～"&amp;E24&amp;"時"&amp;F24&amp;"分、"&amp;C25&amp;"時"&amp;D25&amp;"分～"&amp;E25&amp;"時"&amp;F25&amp;"分",IF(AND(Y24&gt;0,Y25&gt;0,D24&gt;0,F24&gt;0,D25=0,F25=0),C24&amp;"時"&amp;D24&amp;"分～"&amp;E24&amp;"時"&amp;F24&amp;"分、"&amp;C25&amp;"時"&amp;D25&amp;"0分～"&amp;E25&amp;"時"&amp;F25&amp;"0分",IF(AND(Y24&gt;0,Y25&gt;0,D24=0,F24=0,D25&gt;0,F25&gt;0),C24&amp;"時"&amp;D24&amp;"0分～"&amp;E24&amp;"時"&amp;F24&amp;"0分、"&amp;C25&amp;"時"&amp;D25&amp;"分～"&amp;E25&amp;"時"&amp;F25&amp;"分")))))))</f>
        <v>時　　　分　～　　時　　　分</v>
      </c>
      <c r="P24" s="141"/>
      <c r="Q24" s="124" t="str">
        <f>IF(AA24=0,"",IF(AA24&gt;8,"入力ミス",AA24))</f>
        <v/>
      </c>
      <c r="R24" s="126" t="str">
        <f>IF(K24=0,"",K24)</f>
        <v/>
      </c>
      <c r="U24" s="40">
        <f t="shared" si="0"/>
        <v>0</v>
      </c>
      <c r="V24" s="41">
        <f t="shared" si="1"/>
        <v>0</v>
      </c>
      <c r="W24" s="42">
        <f t="shared" si="2"/>
        <v>0</v>
      </c>
      <c r="X24" s="42">
        <f t="shared" si="3"/>
        <v>0</v>
      </c>
      <c r="Y24" s="43">
        <f>(V24-U24)-Z24-Z25</f>
        <v>0</v>
      </c>
      <c r="Z24" s="43">
        <f t="shared" si="4"/>
        <v>0</v>
      </c>
      <c r="AA24" s="128">
        <f>SUM(Y24:Y25)</f>
        <v>0</v>
      </c>
      <c r="AB24" s="122">
        <f>SUM(Z24:Z25)</f>
        <v>0</v>
      </c>
    </row>
    <row r="25" spans="1:28" ht="15" customHeight="1" x14ac:dyDescent="0.15">
      <c r="A25" s="142"/>
      <c r="B25" s="143"/>
      <c r="C25" s="21"/>
      <c r="D25" s="26"/>
      <c r="E25" s="59"/>
      <c r="F25" s="26"/>
      <c r="G25" s="73"/>
      <c r="H25" s="62"/>
      <c r="I25" s="63"/>
      <c r="J25" s="64"/>
      <c r="K25" s="144"/>
      <c r="M25" s="136"/>
      <c r="N25" s="138"/>
      <c r="O25" s="10" t="str">
        <f>IF(AB24=0,"","休憩時間")</f>
        <v/>
      </c>
      <c r="P25" s="37" t="str">
        <f>IF(AND(Z24=0,Z25=0),"",IF(AND(Z24&gt;0,Z25=0,H24=0,J24=0),G24&amp;":"&amp;H24&amp;"0 ～ "&amp;I24&amp;":"&amp;J24&amp;"0",IF(AND(Z24&gt;0,Z25=0,H24&gt;0,J24&gt;0),G24&amp;":"&amp;H24&amp;" ～ "&amp;I24&amp;":"&amp;J24,IF(AND(Z24&gt;0,Z25&gt;0,H24=0,J24=0,H25=0,J25=0),G24&amp;":"&amp;H24&amp;"0～"&amp;I24&amp;":"&amp;J24&amp;"0、"&amp;G25&amp;":"&amp;H25&amp;"0～"&amp;I25&amp;":"&amp;J25&amp;"0",IF(AND(Z24&gt;0,Z25&gt;0,H24&gt;0,J24&gt;0,H25&gt;0,J25&gt;0),G24&amp;":"&amp;H24&amp;"～"&amp;I24&amp;":"&amp;J24&amp;"、"&amp;G25&amp;":"&amp;H25&amp;"～"&amp;I25&amp;":"&amp;J25,IF(AND(Z24&gt;0,Z25&gt;0,H24&gt;0,J24&gt;0,H25=0,J25=0),G24&amp;":"&amp;H24&amp;"～"&amp;I24&amp;":"&amp;J24&amp;"、"&amp;G25&amp;":"&amp;H25&amp;"0～"&amp;I25&amp;":"&amp;J25&amp;"0",IF(AND(Z24&gt;0,Z25&gt;0,H24=0,J24=0,H25&gt;0,J25&gt;0),G24&amp;":"&amp;H24&amp;"0～"&amp;I24&amp;":"&amp;J24&amp;"0、"&amp;G25&amp;":"&amp;H25&amp;"～"&amp;I25&amp;":"&amp;J25)))))))</f>
        <v/>
      </c>
      <c r="Q25" s="125"/>
      <c r="R25" s="127"/>
      <c r="U25" s="44">
        <f t="shared" si="0"/>
        <v>0</v>
      </c>
      <c r="V25" s="45">
        <f t="shared" si="1"/>
        <v>0</v>
      </c>
      <c r="W25" s="46">
        <f t="shared" si="2"/>
        <v>0</v>
      </c>
      <c r="X25" s="46">
        <f t="shared" si="3"/>
        <v>0</v>
      </c>
      <c r="Y25" s="47">
        <f>(V25-U25)</f>
        <v>0</v>
      </c>
      <c r="Z25" s="47">
        <f t="shared" si="4"/>
        <v>0</v>
      </c>
      <c r="AA25" s="129"/>
      <c r="AB25" s="123"/>
    </row>
    <row r="26" spans="1:28" ht="15" customHeight="1" x14ac:dyDescent="0.15">
      <c r="A26" s="130">
        <v>11</v>
      </c>
      <c r="B26" s="132" t="s">
        <v>63</v>
      </c>
      <c r="C26" s="20"/>
      <c r="D26" s="25"/>
      <c r="E26" s="58"/>
      <c r="F26" s="71"/>
      <c r="G26" s="33"/>
      <c r="H26" s="23"/>
      <c r="I26" s="61"/>
      <c r="J26" s="34"/>
      <c r="K26" s="134"/>
      <c r="M26" s="145">
        <f>IF(A26=0,"",A26)</f>
        <v>11</v>
      </c>
      <c r="N26" s="146" t="str">
        <f>IF(B26=0,"",B26)</f>
        <v>木</v>
      </c>
      <c r="O26" s="140" t="str">
        <f>IF(AND(Y26=0,Y27=0),"時　　　分　～　　時　　　分",IF(AND(Y26&gt;0,Y27=0,D26=0,F26=0),C26&amp;"時"&amp;D26&amp;"0分 ～ "&amp;E26&amp;"時"&amp;F26&amp;"0分",IF(AND(Y26&gt;0,Y27=0,D26&gt;0,F26&gt;0),C26&amp;"時"&amp;D26&amp;"分 ～ "&amp;E26&amp;"時"&amp;F26&amp;"分",IF(AND(Y26&gt;0,Y27&gt;0,D26=0,F26=0,D27=0,F27=0),C26&amp;"時"&amp;D26&amp;"0分～"&amp;E26&amp;"時"&amp;F26&amp;"0分、"&amp;C27&amp;"時"&amp;D27&amp;"0分～"&amp;E27&amp;"時"&amp;F27&amp;"0分",IF(AND(Y26&gt;0,Y27&gt;0,D26&gt;0,F26&gt;0,D27&gt;0,F27&gt;0),C26&amp;"時"&amp;D26&amp;"分～"&amp;E26&amp;"時"&amp;F26&amp;"分、"&amp;C27&amp;"時"&amp;D27&amp;"分～"&amp;E27&amp;"時"&amp;F27&amp;"分",IF(AND(Y26&gt;0,Y27&gt;0,D26&gt;0,F26&gt;0,D27=0,F27=0),C26&amp;"時"&amp;D26&amp;"分～"&amp;E26&amp;"時"&amp;F26&amp;"分、"&amp;C27&amp;"時"&amp;D27&amp;"0分～"&amp;E27&amp;"時"&amp;F27&amp;"0分",IF(AND(Y26&gt;0,Y27&gt;0,D26=0,F26=0,D27&gt;0,F27&gt;0),C26&amp;"時"&amp;D26&amp;"0分～"&amp;E26&amp;"時"&amp;F26&amp;"0分、"&amp;C27&amp;"時"&amp;D27&amp;"分～"&amp;E27&amp;"時"&amp;F27&amp;"分")))))))</f>
        <v>時　　　分　～　　時　　　分</v>
      </c>
      <c r="P26" s="141"/>
      <c r="Q26" s="124" t="str">
        <f>IF(AA26=0,"",IF(AA26&gt;8,"入力ミス",AA26))</f>
        <v/>
      </c>
      <c r="R26" s="126" t="str">
        <f>IF(K26=0,"",K26)</f>
        <v/>
      </c>
      <c r="U26" s="40">
        <f t="shared" si="0"/>
        <v>0</v>
      </c>
      <c r="V26" s="41">
        <f t="shared" si="1"/>
        <v>0</v>
      </c>
      <c r="W26" s="42">
        <f t="shared" si="2"/>
        <v>0</v>
      </c>
      <c r="X26" s="42">
        <f t="shared" si="3"/>
        <v>0</v>
      </c>
      <c r="Y26" s="43">
        <f>(V26-U26)-Z26-Z27</f>
        <v>0</v>
      </c>
      <c r="Z26" s="43">
        <f t="shared" si="4"/>
        <v>0</v>
      </c>
      <c r="AA26" s="128">
        <f>SUM(Y26:Y27)</f>
        <v>0</v>
      </c>
      <c r="AB26" s="122">
        <f>SUM(Z26:Z27)</f>
        <v>0</v>
      </c>
    </row>
    <row r="27" spans="1:28" ht="15" customHeight="1" x14ac:dyDescent="0.15">
      <c r="A27" s="142"/>
      <c r="B27" s="143"/>
      <c r="C27" s="21"/>
      <c r="D27" s="26"/>
      <c r="E27" s="59"/>
      <c r="F27" s="26"/>
      <c r="G27" s="73"/>
      <c r="H27" s="62"/>
      <c r="I27" s="63"/>
      <c r="J27" s="64"/>
      <c r="K27" s="144"/>
      <c r="M27" s="137"/>
      <c r="N27" s="139"/>
      <c r="O27" s="10" t="str">
        <f>IF(AB26=0,"","休憩時間")</f>
        <v/>
      </c>
      <c r="P27" s="37" t="str">
        <f>IF(AND(Z26=0,Z27=0),"",IF(AND(Z26&gt;0,Z27=0,H26=0,J26=0),G26&amp;":"&amp;H26&amp;"0 ～ "&amp;I26&amp;":"&amp;J26&amp;"0",IF(AND(Z26&gt;0,Z27=0,H26&gt;0,J26&gt;0),G26&amp;":"&amp;H26&amp;" ～ "&amp;I26&amp;":"&amp;J26,IF(AND(Z26&gt;0,Z27&gt;0,H26=0,J26=0,H27=0,J27=0),G26&amp;":"&amp;H26&amp;"0～"&amp;I26&amp;":"&amp;J26&amp;"0、"&amp;G27&amp;":"&amp;H27&amp;"0～"&amp;I27&amp;":"&amp;J27&amp;"0",IF(AND(Z26&gt;0,Z27&gt;0,H26&gt;0,J26&gt;0,H27&gt;0,J27&gt;0),G26&amp;":"&amp;H26&amp;"～"&amp;I26&amp;":"&amp;J26&amp;"、"&amp;G27&amp;":"&amp;H27&amp;"～"&amp;I27&amp;":"&amp;J27,IF(AND(Z26&gt;0,Z27&gt;0,H26&gt;0,J26&gt;0,H27=0,J27=0),G26&amp;":"&amp;H26&amp;"～"&amp;I26&amp;":"&amp;J26&amp;"、"&amp;G27&amp;":"&amp;H27&amp;"0～"&amp;I27&amp;":"&amp;J27&amp;"0",IF(AND(Z26&gt;0,Z27&gt;0,H26=0,J26=0,H27&gt;0,J27&gt;0),G26&amp;":"&amp;H26&amp;"0～"&amp;I26&amp;":"&amp;J26&amp;"0、"&amp;G27&amp;":"&amp;H27&amp;"～"&amp;I27&amp;":"&amp;J27)))))))</f>
        <v/>
      </c>
      <c r="Q27" s="125"/>
      <c r="R27" s="127"/>
      <c r="U27" s="44">
        <f t="shared" si="0"/>
        <v>0</v>
      </c>
      <c r="V27" s="45">
        <f t="shared" si="1"/>
        <v>0</v>
      </c>
      <c r="W27" s="46">
        <f t="shared" si="2"/>
        <v>0</v>
      </c>
      <c r="X27" s="46">
        <f t="shared" si="3"/>
        <v>0</v>
      </c>
      <c r="Y27" s="47">
        <f>(V27-U27)</f>
        <v>0</v>
      </c>
      <c r="Z27" s="47">
        <f t="shared" si="4"/>
        <v>0</v>
      </c>
      <c r="AA27" s="129"/>
      <c r="AB27" s="123"/>
    </row>
    <row r="28" spans="1:28" ht="15" customHeight="1" x14ac:dyDescent="0.15">
      <c r="A28" s="130">
        <v>12</v>
      </c>
      <c r="B28" s="132" t="s">
        <v>3</v>
      </c>
      <c r="C28" s="20"/>
      <c r="D28" s="25"/>
      <c r="E28" s="58"/>
      <c r="F28" s="71"/>
      <c r="G28" s="33"/>
      <c r="H28" s="23"/>
      <c r="I28" s="61"/>
      <c r="J28" s="34"/>
      <c r="K28" s="134"/>
      <c r="M28" s="145">
        <f>IF(A28=0,"",A28)</f>
        <v>12</v>
      </c>
      <c r="N28" s="146" t="str">
        <f>IF(B28=0,"",B28)</f>
        <v>金</v>
      </c>
      <c r="O28" s="140" t="str">
        <f>IF(AND(Y28=0,Y29=0),"時　　　分　～　　時　　　分",IF(AND(Y28&gt;0,Y29=0,D28=0,F28=0),C28&amp;"時"&amp;D28&amp;"0分 ～ "&amp;E28&amp;"時"&amp;F28&amp;"0分",IF(AND(Y28&gt;0,Y29=0,D28&gt;0,F28&gt;0),C28&amp;"時"&amp;D28&amp;"分 ～ "&amp;E28&amp;"時"&amp;F28&amp;"分",IF(AND(Y28&gt;0,Y29&gt;0,D28=0,F28=0,D29=0,F29=0),C28&amp;"時"&amp;D28&amp;"0分～"&amp;E28&amp;"時"&amp;F28&amp;"0分、"&amp;C29&amp;"時"&amp;D29&amp;"0分～"&amp;E29&amp;"時"&amp;F29&amp;"0分",IF(AND(Y28&gt;0,Y29&gt;0,D28&gt;0,F28&gt;0,D29&gt;0,F29&gt;0),C28&amp;"時"&amp;D28&amp;"分～"&amp;E28&amp;"時"&amp;F28&amp;"分、"&amp;C29&amp;"時"&amp;D29&amp;"分～"&amp;E29&amp;"時"&amp;F29&amp;"分",IF(AND(Y28&gt;0,Y29&gt;0,D28&gt;0,F28&gt;0,D29=0,F29=0),C28&amp;"時"&amp;D28&amp;"分～"&amp;E28&amp;"時"&amp;F28&amp;"分、"&amp;C29&amp;"時"&amp;D29&amp;"0分～"&amp;E29&amp;"時"&amp;F29&amp;"0分",IF(AND(Y28&gt;0,Y29&gt;0,D28=0,F28=0,D29&gt;0,F29&gt;0),C28&amp;"時"&amp;D28&amp;"0分～"&amp;E28&amp;"時"&amp;F28&amp;"0分、"&amp;C29&amp;"時"&amp;D29&amp;"分～"&amp;E29&amp;"時"&amp;F29&amp;"分")))))))</f>
        <v>時　　　分　～　　時　　　分</v>
      </c>
      <c r="P28" s="141"/>
      <c r="Q28" s="124" t="str">
        <f>IF(AA28=0,"",IF(AA28&gt;8,"入力ミス",AA28))</f>
        <v/>
      </c>
      <c r="R28" s="126" t="str">
        <f>IF(K28=0,"",K28)</f>
        <v/>
      </c>
      <c r="U28" s="40">
        <f t="shared" si="0"/>
        <v>0</v>
      </c>
      <c r="V28" s="41">
        <f t="shared" si="1"/>
        <v>0</v>
      </c>
      <c r="W28" s="42">
        <f t="shared" si="2"/>
        <v>0</v>
      </c>
      <c r="X28" s="42">
        <f t="shared" si="3"/>
        <v>0</v>
      </c>
      <c r="Y28" s="43">
        <f>(V28-U28)-Z28-Z29</f>
        <v>0</v>
      </c>
      <c r="Z28" s="43">
        <f t="shared" si="4"/>
        <v>0</v>
      </c>
      <c r="AA28" s="128">
        <f>SUM(Y28:Y29)</f>
        <v>0</v>
      </c>
      <c r="AB28" s="122">
        <f>SUM(Z28:Z29)</f>
        <v>0</v>
      </c>
    </row>
    <row r="29" spans="1:28" ht="15" customHeight="1" x14ac:dyDescent="0.15">
      <c r="A29" s="142"/>
      <c r="B29" s="143"/>
      <c r="C29" s="21"/>
      <c r="D29" s="26"/>
      <c r="E29" s="59"/>
      <c r="F29" s="26"/>
      <c r="G29" s="73"/>
      <c r="H29" s="62"/>
      <c r="I29" s="63"/>
      <c r="J29" s="64"/>
      <c r="K29" s="144"/>
      <c r="M29" s="137"/>
      <c r="N29" s="139"/>
      <c r="O29" s="10" t="str">
        <f>IF(AB28=0,"","休憩時間")</f>
        <v/>
      </c>
      <c r="P29" s="37" t="str">
        <f>IF(AND(Z28=0,Z29=0),"",IF(AND(Z28&gt;0,Z29=0,H28=0,J28=0),G28&amp;":"&amp;H28&amp;"0 ～ "&amp;I28&amp;":"&amp;J28&amp;"0",IF(AND(Z28&gt;0,Z29=0,H28&gt;0,J28&gt;0),G28&amp;":"&amp;H28&amp;" ～ "&amp;I28&amp;":"&amp;J28,IF(AND(Z28&gt;0,Z29&gt;0,H28=0,J28=0,H29=0,J29=0),G28&amp;":"&amp;H28&amp;"0～"&amp;I28&amp;":"&amp;J28&amp;"0、"&amp;G29&amp;":"&amp;H29&amp;"0～"&amp;I29&amp;":"&amp;J29&amp;"0",IF(AND(Z28&gt;0,Z29&gt;0,H28&gt;0,J28&gt;0,H29&gt;0,J29&gt;0),G28&amp;":"&amp;H28&amp;"～"&amp;I28&amp;":"&amp;J28&amp;"、"&amp;G29&amp;":"&amp;H29&amp;"～"&amp;I29&amp;":"&amp;J29,IF(AND(Z28&gt;0,Z29&gt;0,H28&gt;0,J28&gt;0,H29=0,J29=0),G28&amp;":"&amp;H28&amp;"～"&amp;I28&amp;":"&amp;J28&amp;"、"&amp;G29&amp;":"&amp;H29&amp;"0～"&amp;I29&amp;":"&amp;J29&amp;"0",IF(AND(Z28&gt;0,Z29&gt;0,H28=0,J28=0,H29&gt;0,J29&gt;0),G28&amp;":"&amp;H28&amp;"0～"&amp;I28&amp;":"&amp;J28&amp;"0、"&amp;G29&amp;":"&amp;H29&amp;"～"&amp;I29&amp;":"&amp;J29)))))))</f>
        <v/>
      </c>
      <c r="Q29" s="125"/>
      <c r="R29" s="127"/>
      <c r="U29" s="44">
        <f t="shared" si="0"/>
        <v>0</v>
      </c>
      <c r="V29" s="45">
        <f t="shared" si="1"/>
        <v>0</v>
      </c>
      <c r="W29" s="46">
        <f t="shared" si="2"/>
        <v>0</v>
      </c>
      <c r="X29" s="46">
        <f t="shared" si="3"/>
        <v>0</v>
      </c>
      <c r="Y29" s="47">
        <f>(V29-U29)</f>
        <v>0</v>
      </c>
      <c r="Z29" s="47">
        <f t="shared" si="4"/>
        <v>0</v>
      </c>
      <c r="AA29" s="129"/>
      <c r="AB29" s="123"/>
    </row>
    <row r="30" spans="1:28" ht="15" customHeight="1" x14ac:dyDescent="0.15">
      <c r="A30" s="130">
        <v>16</v>
      </c>
      <c r="B30" s="132" t="s">
        <v>64</v>
      </c>
      <c r="C30" s="20"/>
      <c r="D30" s="25"/>
      <c r="E30" s="58"/>
      <c r="F30" s="71"/>
      <c r="G30" s="33"/>
      <c r="H30" s="23"/>
      <c r="I30" s="61"/>
      <c r="J30" s="34"/>
      <c r="K30" s="134"/>
      <c r="M30" s="145">
        <f>IF(A30=0,"",A30)</f>
        <v>16</v>
      </c>
      <c r="N30" s="146" t="str">
        <f>IF(B30=0,"",B30)</f>
        <v>火</v>
      </c>
      <c r="O30" s="140" t="str">
        <f>IF(AND(Y30=0,Y31=0),"時　　　分　～　　時　　　分",IF(AND(Y30&gt;0,Y31=0,D30=0,F30=0),C30&amp;"時"&amp;D30&amp;"0分 ～ "&amp;E30&amp;"時"&amp;F30&amp;"0分",IF(AND(Y30&gt;0,Y31=0,D30&gt;0,F30&gt;0),C30&amp;"時"&amp;D30&amp;"分 ～ "&amp;E30&amp;"時"&amp;F30&amp;"分",IF(AND(Y30&gt;0,Y31&gt;0,D30=0,F30=0,D31=0,F31=0),C30&amp;"時"&amp;D30&amp;"0分～"&amp;E30&amp;"時"&amp;F30&amp;"0分、"&amp;C31&amp;"時"&amp;D31&amp;"0分～"&amp;E31&amp;"時"&amp;F31&amp;"0分",IF(AND(Y30&gt;0,Y31&gt;0,D30&gt;0,F30&gt;0,D31&gt;0,F31&gt;0),C30&amp;"時"&amp;D30&amp;"分～"&amp;E30&amp;"時"&amp;F30&amp;"分、"&amp;C31&amp;"時"&amp;D31&amp;"分～"&amp;E31&amp;"時"&amp;F31&amp;"分",IF(AND(Y30&gt;0,Y31&gt;0,D30&gt;0,F30&gt;0,D31=0,F31=0),C30&amp;"時"&amp;D30&amp;"分～"&amp;E30&amp;"時"&amp;F30&amp;"分、"&amp;C31&amp;"時"&amp;D31&amp;"0分～"&amp;E31&amp;"時"&amp;F31&amp;"0分",IF(AND(Y30&gt;0,Y31&gt;0,D30=0,F30=0,D31&gt;0,F31&gt;0),C30&amp;"時"&amp;D30&amp;"0分～"&amp;E30&amp;"時"&amp;F30&amp;"0分、"&amp;C31&amp;"時"&amp;D31&amp;"分～"&amp;E31&amp;"時"&amp;F31&amp;"分")))))))</f>
        <v>時　　　分　～　　時　　　分</v>
      </c>
      <c r="P30" s="141"/>
      <c r="Q30" s="124" t="str">
        <f>IF(AA30=0,"",IF(AA30&gt;8,"入力ミス",AA30))</f>
        <v/>
      </c>
      <c r="R30" s="126" t="str">
        <f>IF(K30=0,"",K30)</f>
        <v/>
      </c>
      <c r="U30" s="40">
        <f t="shared" si="0"/>
        <v>0</v>
      </c>
      <c r="V30" s="41">
        <f t="shared" si="1"/>
        <v>0</v>
      </c>
      <c r="W30" s="42">
        <f t="shared" si="2"/>
        <v>0</v>
      </c>
      <c r="X30" s="42">
        <f t="shared" si="3"/>
        <v>0</v>
      </c>
      <c r="Y30" s="43">
        <f>(V30-U30)-Z30-Z31</f>
        <v>0</v>
      </c>
      <c r="Z30" s="43">
        <f t="shared" si="4"/>
        <v>0</v>
      </c>
      <c r="AA30" s="128">
        <f>SUM(Y30:Y31)</f>
        <v>0</v>
      </c>
      <c r="AB30" s="122">
        <f>SUM(Z30:Z31)</f>
        <v>0</v>
      </c>
    </row>
    <row r="31" spans="1:28" ht="15" customHeight="1" x14ac:dyDescent="0.15">
      <c r="A31" s="142"/>
      <c r="B31" s="143"/>
      <c r="C31" s="21"/>
      <c r="D31" s="26"/>
      <c r="E31" s="59"/>
      <c r="F31" s="26"/>
      <c r="G31" s="73"/>
      <c r="H31" s="62"/>
      <c r="I31" s="63"/>
      <c r="J31" s="64"/>
      <c r="K31" s="144"/>
      <c r="M31" s="137"/>
      <c r="N31" s="139"/>
      <c r="O31" s="10" t="str">
        <f>IF(AB30=0,"","休憩時間")</f>
        <v/>
      </c>
      <c r="P31" s="37" t="str">
        <f>IF(AND(Z30=0,Z31=0),"",IF(AND(Z30&gt;0,Z31=0,H30=0,J30=0),G30&amp;":"&amp;H30&amp;"0 ～ "&amp;I30&amp;":"&amp;J30&amp;"0",IF(AND(Z30&gt;0,Z31=0,H30&gt;0,J30&gt;0),G30&amp;":"&amp;H30&amp;" ～ "&amp;I30&amp;":"&amp;J30,IF(AND(Z30&gt;0,Z31&gt;0,H30=0,J30=0,H31=0,J31=0),G30&amp;":"&amp;H30&amp;"0～"&amp;I30&amp;":"&amp;J30&amp;"0、"&amp;G31&amp;":"&amp;H31&amp;"0～"&amp;I31&amp;":"&amp;J31&amp;"0",IF(AND(Z30&gt;0,Z31&gt;0,H30&gt;0,J30&gt;0,H31&gt;0,J31&gt;0),G30&amp;":"&amp;H30&amp;"～"&amp;I30&amp;":"&amp;J30&amp;"、"&amp;G31&amp;":"&amp;H31&amp;"～"&amp;I31&amp;":"&amp;J31,IF(AND(Z30&gt;0,Z31&gt;0,H30&gt;0,J30&gt;0,H31=0,J31=0),G30&amp;":"&amp;H30&amp;"～"&amp;I30&amp;":"&amp;J30&amp;"、"&amp;G31&amp;":"&amp;H31&amp;"0～"&amp;I31&amp;":"&amp;J31&amp;"0",IF(AND(Z30&gt;0,Z31&gt;0,H30=0,J30=0,H31&gt;0,J31&gt;0),G30&amp;":"&amp;H30&amp;"0～"&amp;I30&amp;":"&amp;J30&amp;"0、"&amp;G31&amp;":"&amp;H31&amp;"～"&amp;I31&amp;":"&amp;J31)))))))</f>
        <v/>
      </c>
      <c r="Q31" s="125"/>
      <c r="R31" s="127"/>
      <c r="U31" s="44">
        <f t="shared" si="0"/>
        <v>0</v>
      </c>
      <c r="V31" s="45">
        <f t="shared" si="1"/>
        <v>0</v>
      </c>
      <c r="W31" s="46">
        <f t="shared" si="2"/>
        <v>0</v>
      </c>
      <c r="X31" s="46">
        <f t="shared" si="3"/>
        <v>0</v>
      </c>
      <c r="Y31" s="47">
        <f>(V31-U31)</f>
        <v>0</v>
      </c>
      <c r="Z31" s="47">
        <f t="shared" si="4"/>
        <v>0</v>
      </c>
      <c r="AA31" s="129"/>
      <c r="AB31" s="123"/>
    </row>
    <row r="32" spans="1:28" ht="15" customHeight="1" x14ac:dyDescent="0.15">
      <c r="A32" s="130">
        <v>17</v>
      </c>
      <c r="B32" s="132" t="s">
        <v>17</v>
      </c>
      <c r="C32" s="20"/>
      <c r="D32" s="25"/>
      <c r="E32" s="58"/>
      <c r="F32" s="71"/>
      <c r="G32" s="33"/>
      <c r="H32" s="23"/>
      <c r="I32" s="61"/>
      <c r="J32" s="34"/>
      <c r="K32" s="134"/>
      <c r="M32" s="145">
        <f>IF(A32=0,"",A32)</f>
        <v>17</v>
      </c>
      <c r="N32" s="146" t="str">
        <f>IF(B32=0,"",B32)</f>
        <v>水</v>
      </c>
      <c r="O32" s="140" t="str">
        <f>IF(AND(Y32=0,Y33=0),"時　　　分　～　　時　　　分",IF(AND(Y32&gt;0,Y33=0,D32=0,F32=0),C32&amp;"時"&amp;D32&amp;"0分 ～ "&amp;E32&amp;"時"&amp;F32&amp;"0分",IF(AND(Y32&gt;0,Y33=0,D32&gt;0,F32&gt;0),C32&amp;"時"&amp;D32&amp;"分 ～ "&amp;E32&amp;"時"&amp;F32&amp;"分",IF(AND(Y32&gt;0,Y33&gt;0,D32=0,F32=0,D33=0,F33=0),C32&amp;"時"&amp;D32&amp;"0分～"&amp;E32&amp;"時"&amp;F32&amp;"0分、"&amp;C33&amp;"時"&amp;D33&amp;"0分～"&amp;E33&amp;"時"&amp;F33&amp;"0分",IF(AND(Y32&gt;0,Y33&gt;0,D32&gt;0,F32&gt;0,D33&gt;0,F33&gt;0),C32&amp;"時"&amp;D32&amp;"分～"&amp;E32&amp;"時"&amp;F32&amp;"分、"&amp;C33&amp;"時"&amp;D33&amp;"分～"&amp;E33&amp;"時"&amp;F33&amp;"分",IF(AND(Y32&gt;0,Y33&gt;0,D32&gt;0,F32&gt;0,D33=0,F33=0),C32&amp;"時"&amp;D32&amp;"分～"&amp;E32&amp;"時"&amp;F32&amp;"分、"&amp;C33&amp;"時"&amp;D33&amp;"0分～"&amp;E33&amp;"時"&amp;F33&amp;"0分",IF(AND(Y32&gt;0,Y33&gt;0,D32=0,F32=0,D33&gt;0,F33&gt;0),C32&amp;"時"&amp;D32&amp;"0分～"&amp;E32&amp;"時"&amp;F32&amp;"0分、"&amp;C33&amp;"時"&amp;D33&amp;"分～"&amp;E33&amp;"時"&amp;F33&amp;"分")))))))</f>
        <v>時　　　分　～　　時　　　分</v>
      </c>
      <c r="P32" s="141"/>
      <c r="Q32" s="124" t="str">
        <f>IF(AA32=0,"",IF(AA32&gt;8,"入力ミス",AA32))</f>
        <v/>
      </c>
      <c r="R32" s="126" t="str">
        <f>IF(K32=0,"",K32)</f>
        <v/>
      </c>
      <c r="U32" s="40">
        <f t="shared" si="0"/>
        <v>0</v>
      </c>
      <c r="V32" s="41">
        <f t="shared" si="1"/>
        <v>0</v>
      </c>
      <c r="W32" s="42">
        <f t="shared" si="2"/>
        <v>0</v>
      </c>
      <c r="X32" s="42">
        <f t="shared" si="3"/>
        <v>0</v>
      </c>
      <c r="Y32" s="43">
        <f>(V32-U32)-Z32-Z33</f>
        <v>0</v>
      </c>
      <c r="Z32" s="43">
        <f t="shared" si="4"/>
        <v>0</v>
      </c>
      <c r="AA32" s="128">
        <f>SUM(Y32:Y33)</f>
        <v>0</v>
      </c>
      <c r="AB32" s="122">
        <f>SUM(Z32:Z33)</f>
        <v>0</v>
      </c>
    </row>
    <row r="33" spans="1:28" ht="15" customHeight="1" x14ac:dyDescent="0.15">
      <c r="A33" s="142"/>
      <c r="B33" s="143"/>
      <c r="C33" s="21"/>
      <c r="D33" s="26"/>
      <c r="E33" s="59"/>
      <c r="F33" s="26"/>
      <c r="G33" s="73"/>
      <c r="H33" s="62"/>
      <c r="I33" s="63"/>
      <c r="J33" s="64"/>
      <c r="K33" s="144"/>
      <c r="M33" s="137"/>
      <c r="N33" s="139"/>
      <c r="O33" s="10" t="str">
        <f>IF(AB32=0,"","休憩時間")</f>
        <v/>
      </c>
      <c r="P33" s="9" t="str">
        <f>IF(AND(Z32=0,Z33=0),"",IF(AND(Z32&gt;0,Z33=0,H32=0,J32=0),G32&amp;":"&amp;H32&amp;"0 ～ "&amp;I32&amp;":"&amp;J32&amp;"0",IF(AND(Z32&gt;0,Z33=0,H32&gt;0,J32&gt;0),G32&amp;":"&amp;H32&amp;" ～ "&amp;I32&amp;":"&amp;J32,IF(AND(Z32&gt;0,Z33&gt;0,H32=0,J32=0,H33=0,J33=0),G32&amp;":"&amp;H32&amp;"0～"&amp;I32&amp;":"&amp;J32&amp;"0、"&amp;G33&amp;":"&amp;H33&amp;"0～"&amp;I33&amp;":"&amp;J33&amp;"0",IF(AND(Z32&gt;0,Z33&gt;0,H32&gt;0,J32&gt;0,H33&gt;0,J33&gt;0),G32&amp;":"&amp;H32&amp;"～"&amp;I32&amp;":"&amp;J32&amp;"、"&amp;G33&amp;":"&amp;H33&amp;"～"&amp;I33&amp;":"&amp;J33,IF(AND(Z32&gt;0,Z33&gt;0,H32&gt;0,J32&gt;0,H33=0,J33=0),G32&amp;":"&amp;H32&amp;"～"&amp;I32&amp;":"&amp;J32&amp;"、"&amp;G33&amp;":"&amp;H33&amp;"0～"&amp;I33&amp;":"&amp;J33&amp;"0",IF(AND(Z32&gt;0,Z33&gt;0,H32=0,J32=0,H33&gt;0,J33&gt;0),G32&amp;":"&amp;H32&amp;"0～"&amp;I32&amp;":"&amp;J32&amp;"0、"&amp;G33&amp;":"&amp;H33&amp;"～"&amp;I33&amp;":"&amp;J33)))))))</f>
        <v/>
      </c>
      <c r="Q33" s="125"/>
      <c r="R33" s="127"/>
      <c r="U33" s="44">
        <f t="shared" si="0"/>
        <v>0</v>
      </c>
      <c r="V33" s="45">
        <f t="shared" si="1"/>
        <v>0</v>
      </c>
      <c r="W33" s="46">
        <f t="shared" si="2"/>
        <v>0</v>
      </c>
      <c r="X33" s="46">
        <f t="shared" si="3"/>
        <v>0</v>
      </c>
      <c r="Y33" s="47">
        <f>(V33-U33)</f>
        <v>0</v>
      </c>
      <c r="Z33" s="47">
        <f t="shared" si="4"/>
        <v>0</v>
      </c>
      <c r="AA33" s="129"/>
      <c r="AB33" s="123"/>
    </row>
    <row r="34" spans="1:28" ht="15" customHeight="1" x14ac:dyDescent="0.15">
      <c r="A34" s="130">
        <v>18</v>
      </c>
      <c r="B34" s="132" t="s">
        <v>63</v>
      </c>
      <c r="C34" s="20"/>
      <c r="D34" s="25"/>
      <c r="E34" s="58"/>
      <c r="F34" s="71"/>
      <c r="G34" s="33"/>
      <c r="H34" s="23"/>
      <c r="I34" s="61"/>
      <c r="J34" s="34"/>
      <c r="K34" s="134"/>
      <c r="M34" s="145">
        <f>IF(A34=0,"",A34)</f>
        <v>18</v>
      </c>
      <c r="N34" s="146" t="str">
        <f>IF(B34=0,"",B34)</f>
        <v>木</v>
      </c>
      <c r="O34" s="140" t="str">
        <f>IF(AND(Y34=0,Y35=0),"時　　　分　～　　時　　　分",IF(AND(Y34&gt;0,Y35=0,D34=0,F34=0),C34&amp;"時"&amp;D34&amp;"0分 ～ "&amp;E34&amp;"時"&amp;F34&amp;"0分",IF(AND(Y34&gt;0,Y35=0,D34&gt;0,F34&gt;0),C34&amp;"時"&amp;D34&amp;"分 ～ "&amp;E34&amp;"時"&amp;F34&amp;"分",IF(AND(Y34&gt;0,Y35&gt;0,D34=0,F34=0,D35=0,F35=0),C34&amp;"時"&amp;D34&amp;"0分～"&amp;E34&amp;"時"&amp;F34&amp;"0分、"&amp;C35&amp;"時"&amp;D35&amp;"0分～"&amp;E35&amp;"時"&amp;F35&amp;"0分",IF(AND(Y34&gt;0,Y35&gt;0,D34&gt;0,F34&gt;0,D35&gt;0,F35&gt;0),C34&amp;"時"&amp;D34&amp;"分～"&amp;E34&amp;"時"&amp;F34&amp;"分、"&amp;C35&amp;"時"&amp;D35&amp;"分～"&amp;E35&amp;"時"&amp;F35&amp;"分",IF(AND(Y34&gt;0,Y35&gt;0,D34&gt;0,F34&gt;0,D35=0,F35=0),C34&amp;"時"&amp;D34&amp;"分～"&amp;E34&amp;"時"&amp;F34&amp;"分、"&amp;C35&amp;"時"&amp;D35&amp;"0分～"&amp;E35&amp;"時"&amp;F35&amp;"0分",IF(AND(Y34&gt;0,Y35&gt;0,D34=0,F34=0,D35&gt;0,F35&gt;0),C34&amp;"時"&amp;D34&amp;"0分～"&amp;E34&amp;"時"&amp;F34&amp;"0分、"&amp;C35&amp;"時"&amp;D35&amp;"分～"&amp;E35&amp;"時"&amp;F35&amp;"分")))))))</f>
        <v>時　　　分　～　　時　　　分</v>
      </c>
      <c r="P34" s="141"/>
      <c r="Q34" s="124" t="str">
        <f>IF(AA34=0,"",IF(AA34&gt;8,"入力ミス",AA34))</f>
        <v/>
      </c>
      <c r="R34" s="126" t="str">
        <f>IF(K34=0,"",K34)</f>
        <v/>
      </c>
      <c r="U34" s="40">
        <f t="shared" si="0"/>
        <v>0</v>
      </c>
      <c r="V34" s="41">
        <f t="shared" si="1"/>
        <v>0</v>
      </c>
      <c r="W34" s="42">
        <f t="shared" si="2"/>
        <v>0</v>
      </c>
      <c r="X34" s="42">
        <f t="shared" si="3"/>
        <v>0</v>
      </c>
      <c r="Y34" s="43">
        <f>(V34-U34)-Z34-Z35</f>
        <v>0</v>
      </c>
      <c r="Z34" s="43">
        <f t="shared" si="4"/>
        <v>0</v>
      </c>
      <c r="AA34" s="128">
        <f>SUM(Y34:Y35)</f>
        <v>0</v>
      </c>
      <c r="AB34" s="122">
        <f>SUM(Z34:Z35)</f>
        <v>0</v>
      </c>
    </row>
    <row r="35" spans="1:28" ht="15" customHeight="1" x14ac:dyDescent="0.15">
      <c r="A35" s="142"/>
      <c r="B35" s="143"/>
      <c r="C35" s="21"/>
      <c r="D35" s="26"/>
      <c r="E35" s="59"/>
      <c r="F35" s="26"/>
      <c r="G35" s="73"/>
      <c r="H35" s="62"/>
      <c r="I35" s="63"/>
      <c r="J35" s="64"/>
      <c r="K35" s="144"/>
      <c r="M35" s="137"/>
      <c r="N35" s="139"/>
      <c r="O35" s="10" t="str">
        <f>IF(AB34=0,"","休憩時間")</f>
        <v/>
      </c>
      <c r="P35" s="37" t="str">
        <f>IF(AND(Z34=0,Z35=0),"",IF(AND(Z34&gt;0,Z35=0,H34=0,J34=0),G34&amp;":"&amp;H34&amp;"0 ～ "&amp;I34&amp;":"&amp;J34&amp;"0",IF(AND(Z34&gt;0,Z35=0,H34&gt;0,J34&gt;0),G34&amp;":"&amp;H34&amp;" ～ "&amp;I34&amp;":"&amp;J34,IF(AND(Z34&gt;0,Z35&gt;0,H34=0,J34=0,H35=0,J35=0),G34&amp;":"&amp;H34&amp;"0～"&amp;I34&amp;":"&amp;J34&amp;"0、"&amp;G35&amp;":"&amp;H35&amp;"0～"&amp;I35&amp;":"&amp;J35&amp;"0",IF(AND(Z34&gt;0,Z35&gt;0,H34&gt;0,J34&gt;0,H35&gt;0,J35&gt;0),G34&amp;":"&amp;H34&amp;"～"&amp;I34&amp;":"&amp;J34&amp;"、"&amp;G35&amp;":"&amp;H35&amp;"～"&amp;I35&amp;":"&amp;J35,IF(AND(Z34&gt;0,Z35&gt;0,H34&gt;0,J34&gt;0,H35=0,J35=0),G34&amp;":"&amp;H34&amp;"～"&amp;I34&amp;":"&amp;J34&amp;"、"&amp;G35&amp;":"&amp;H35&amp;"0～"&amp;I35&amp;":"&amp;J35&amp;"0",IF(AND(Z34&gt;0,Z35&gt;0,H34=0,J34=0,H35&gt;0,J35&gt;0),G34&amp;":"&amp;H34&amp;"0～"&amp;I34&amp;":"&amp;J34&amp;"0、"&amp;G35&amp;":"&amp;H35&amp;"～"&amp;I35&amp;":"&amp;J35)))))))</f>
        <v/>
      </c>
      <c r="Q35" s="125"/>
      <c r="R35" s="127"/>
      <c r="U35" s="44">
        <f t="shared" si="0"/>
        <v>0</v>
      </c>
      <c r="V35" s="45">
        <f t="shared" si="1"/>
        <v>0</v>
      </c>
      <c r="W35" s="46">
        <f t="shared" si="2"/>
        <v>0</v>
      </c>
      <c r="X35" s="46">
        <f t="shared" si="3"/>
        <v>0</v>
      </c>
      <c r="Y35" s="47">
        <f>(V35-U35)</f>
        <v>0</v>
      </c>
      <c r="Z35" s="47">
        <f t="shared" si="4"/>
        <v>0</v>
      </c>
      <c r="AA35" s="129"/>
      <c r="AB35" s="123"/>
    </row>
    <row r="36" spans="1:28" ht="15" customHeight="1" x14ac:dyDescent="0.15">
      <c r="A36" s="130">
        <v>19</v>
      </c>
      <c r="B36" s="132" t="s">
        <v>3</v>
      </c>
      <c r="C36" s="20"/>
      <c r="D36" s="25"/>
      <c r="E36" s="58"/>
      <c r="F36" s="71"/>
      <c r="G36" s="33"/>
      <c r="H36" s="23"/>
      <c r="I36" s="61"/>
      <c r="J36" s="34"/>
      <c r="K36" s="134"/>
      <c r="M36" s="145">
        <f>IF(A36=0,"",A36)</f>
        <v>19</v>
      </c>
      <c r="N36" s="146" t="str">
        <f>IF(B36=0,"",B36)</f>
        <v>金</v>
      </c>
      <c r="O36" s="140" t="str">
        <f>IF(AND(Y36=0,Y37=0),"時　　　分　～　　時　　　分",IF(AND(Y36&gt;0,Y37=0,D36=0,F36=0),C36&amp;"時"&amp;D36&amp;"0分 ～ "&amp;E36&amp;"時"&amp;F36&amp;"0分",IF(AND(Y36&gt;0,Y37=0,D36&gt;0,F36&gt;0),C36&amp;"時"&amp;D36&amp;"分 ～ "&amp;E36&amp;"時"&amp;F36&amp;"分",IF(AND(Y36&gt;0,Y37&gt;0,D36=0,F36=0,D37=0,F37=0),C36&amp;"時"&amp;D36&amp;"0分～"&amp;E36&amp;"時"&amp;F36&amp;"0分、"&amp;C37&amp;"時"&amp;D37&amp;"0分～"&amp;E37&amp;"時"&amp;F37&amp;"0分",IF(AND(Y36&gt;0,Y37&gt;0,D36&gt;0,F36&gt;0,D37&gt;0,F37&gt;0),C36&amp;"時"&amp;D36&amp;"分～"&amp;E36&amp;"時"&amp;F36&amp;"分、"&amp;C37&amp;"時"&amp;D37&amp;"分～"&amp;E37&amp;"時"&amp;F37&amp;"分",IF(AND(Y36&gt;0,Y37&gt;0,D36&gt;0,F36&gt;0,D37=0,F37=0),C36&amp;"時"&amp;D36&amp;"分～"&amp;E36&amp;"時"&amp;F36&amp;"分、"&amp;C37&amp;"時"&amp;D37&amp;"0分～"&amp;E37&amp;"時"&amp;F37&amp;"0分",IF(AND(Y36&gt;0,Y37&gt;0,D36=0,F36=0,D37&gt;0,F37&gt;0),C36&amp;"時"&amp;D36&amp;"0分～"&amp;E36&amp;"時"&amp;F36&amp;"0分、"&amp;C37&amp;"時"&amp;D37&amp;"分～"&amp;E37&amp;"時"&amp;F37&amp;"分")))))))</f>
        <v>時　　　分　～　　時　　　分</v>
      </c>
      <c r="P36" s="141"/>
      <c r="Q36" s="124" t="str">
        <f>IF(AA36=0,"",IF(AA36&gt;8,"入力ミス",AA36))</f>
        <v/>
      </c>
      <c r="R36" s="126" t="str">
        <f>IF(K36=0,"",K36)</f>
        <v/>
      </c>
      <c r="U36" s="40">
        <f t="shared" si="0"/>
        <v>0</v>
      </c>
      <c r="V36" s="41">
        <f t="shared" si="1"/>
        <v>0</v>
      </c>
      <c r="W36" s="42">
        <f t="shared" si="2"/>
        <v>0</v>
      </c>
      <c r="X36" s="42">
        <f t="shared" si="3"/>
        <v>0</v>
      </c>
      <c r="Y36" s="43">
        <f>(V36-U36)-Z36-Z37</f>
        <v>0</v>
      </c>
      <c r="Z36" s="43">
        <f t="shared" si="4"/>
        <v>0</v>
      </c>
      <c r="AA36" s="128">
        <f>SUM(Y36:Y37)</f>
        <v>0</v>
      </c>
      <c r="AB36" s="122">
        <f>SUM(Z36:Z37)</f>
        <v>0</v>
      </c>
    </row>
    <row r="37" spans="1:28" ht="15" customHeight="1" x14ac:dyDescent="0.15">
      <c r="A37" s="142"/>
      <c r="B37" s="143"/>
      <c r="C37" s="21"/>
      <c r="D37" s="26"/>
      <c r="E37" s="59"/>
      <c r="F37" s="26"/>
      <c r="G37" s="73"/>
      <c r="H37" s="62"/>
      <c r="I37" s="63"/>
      <c r="J37" s="64"/>
      <c r="K37" s="144"/>
      <c r="M37" s="137"/>
      <c r="N37" s="139"/>
      <c r="O37" s="10" t="str">
        <f>IF(AB36=0,"","休憩時間")</f>
        <v/>
      </c>
      <c r="P37" s="37" t="str">
        <f>IF(AND(Z36=0,Z37=0),"",IF(AND(Z36&gt;0,Z37=0,H36=0,J36=0),G36&amp;":"&amp;H36&amp;"0 ～ "&amp;I36&amp;":"&amp;J36&amp;"0",IF(AND(Z36&gt;0,Z37=0,H36&gt;0,J36&gt;0),G36&amp;":"&amp;H36&amp;" ～ "&amp;I36&amp;":"&amp;J36,IF(AND(Z36&gt;0,Z37&gt;0,H36=0,J36=0,H37=0,J37=0),G36&amp;":"&amp;H36&amp;"0～"&amp;I36&amp;":"&amp;J36&amp;"0、"&amp;G37&amp;":"&amp;H37&amp;"0～"&amp;I37&amp;":"&amp;J37&amp;"0",IF(AND(Z36&gt;0,Z37&gt;0,H36&gt;0,J36&gt;0,H37&gt;0,J37&gt;0),G36&amp;":"&amp;H36&amp;"～"&amp;I36&amp;":"&amp;J36&amp;"、"&amp;G37&amp;":"&amp;H37&amp;"～"&amp;I37&amp;":"&amp;J37,IF(AND(Z36&gt;0,Z37&gt;0,H36&gt;0,J36&gt;0,H37=0,J37=0),G36&amp;":"&amp;H36&amp;"～"&amp;I36&amp;":"&amp;J36&amp;"、"&amp;G37&amp;":"&amp;H37&amp;"0～"&amp;I37&amp;":"&amp;J37&amp;"0",IF(AND(Z36&gt;0,Z37&gt;0,H36=0,J36=0,H37&gt;0,J37&gt;0),G36&amp;":"&amp;H36&amp;"0～"&amp;I36&amp;":"&amp;J36&amp;"0、"&amp;G37&amp;":"&amp;H37&amp;"～"&amp;I37&amp;":"&amp;J37)))))))</f>
        <v/>
      </c>
      <c r="Q37" s="125"/>
      <c r="R37" s="127"/>
      <c r="U37" s="44">
        <f t="shared" si="0"/>
        <v>0</v>
      </c>
      <c r="V37" s="45">
        <f t="shared" si="1"/>
        <v>0</v>
      </c>
      <c r="W37" s="46">
        <f t="shared" si="2"/>
        <v>0</v>
      </c>
      <c r="X37" s="46">
        <f t="shared" si="3"/>
        <v>0</v>
      </c>
      <c r="Y37" s="47">
        <f>(V37-U37)</f>
        <v>0</v>
      </c>
      <c r="Z37" s="47">
        <f t="shared" si="4"/>
        <v>0</v>
      </c>
      <c r="AA37" s="129"/>
      <c r="AB37" s="123"/>
    </row>
    <row r="38" spans="1:28" ht="15" customHeight="1" x14ac:dyDescent="0.15">
      <c r="A38" s="130">
        <v>22</v>
      </c>
      <c r="B38" s="132" t="s">
        <v>54</v>
      </c>
      <c r="C38" s="20"/>
      <c r="D38" s="25"/>
      <c r="E38" s="58"/>
      <c r="F38" s="71"/>
      <c r="G38" s="33"/>
      <c r="H38" s="23"/>
      <c r="I38" s="61"/>
      <c r="J38" s="34"/>
      <c r="K38" s="134"/>
      <c r="M38" s="145">
        <f>IF(A38=0,"",A38)</f>
        <v>22</v>
      </c>
      <c r="N38" s="146" t="str">
        <f>IF(B38=0,"",B38)</f>
        <v>月</v>
      </c>
      <c r="O38" s="140" t="str">
        <f>IF(AND(Y38=0,Y39=0),"時　　　分　～　　時　　　分",IF(AND(Y38&gt;0,Y39=0,D38=0,F38=0),C38&amp;"時"&amp;D38&amp;"0分 ～ "&amp;E38&amp;"時"&amp;F38&amp;"0分",IF(AND(Y38&gt;0,Y39=0,D38&gt;0,F38&gt;0),C38&amp;"時"&amp;D38&amp;"分 ～ "&amp;E38&amp;"時"&amp;F38&amp;"分",IF(AND(Y38&gt;0,Y39&gt;0,D38=0,F38=0,D39=0,F39=0),C38&amp;"時"&amp;D38&amp;"0分～"&amp;E38&amp;"時"&amp;F38&amp;"0分、"&amp;C39&amp;"時"&amp;D39&amp;"0分～"&amp;E39&amp;"時"&amp;F39&amp;"0分",IF(AND(Y38&gt;0,Y39&gt;0,D38&gt;0,F38&gt;0,D39&gt;0,F39&gt;0),C38&amp;"時"&amp;D38&amp;"分～"&amp;E38&amp;"時"&amp;F38&amp;"分、"&amp;C39&amp;"時"&amp;D39&amp;"分～"&amp;E39&amp;"時"&amp;F39&amp;"分",IF(AND(Y38&gt;0,Y39&gt;0,D38&gt;0,F38&gt;0,D39=0,F39=0),C38&amp;"時"&amp;D38&amp;"分～"&amp;E38&amp;"時"&amp;F38&amp;"分、"&amp;C39&amp;"時"&amp;D39&amp;"0分～"&amp;E39&amp;"時"&amp;F39&amp;"0分",IF(AND(Y38&gt;0,Y39&gt;0,D38=0,F38=0,D39&gt;0,F39&gt;0),C38&amp;"時"&amp;D38&amp;"0分～"&amp;E38&amp;"時"&amp;F38&amp;"0分、"&amp;C39&amp;"時"&amp;D39&amp;"分～"&amp;E39&amp;"時"&amp;F39&amp;"分")))))))</f>
        <v>時　　　分　～　　時　　　分</v>
      </c>
      <c r="P38" s="141"/>
      <c r="Q38" s="124" t="str">
        <f>IF(AA38=0,"",IF(AA38&gt;8,"入力ミス",AA38))</f>
        <v/>
      </c>
      <c r="R38" s="126" t="str">
        <f>IF(K38=0,"",K38)</f>
        <v/>
      </c>
      <c r="U38" s="40">
        <f t="shared" si="0"/>
        <v>0</v>
      </c>
      <c r="V38" s="41">
        <f t="shared" si="1"/>
        <v>0</v>
      </c>
      <c r="W38" s="42">
        <f t="shared" si="2"/>
        <v>0</v>
      </c>
      <c r="X38" s="42">
        <f t="shared" si="3"/>
        <v>0</v>
      </c>
      <c r="Y38" s="43">
        <f>(V38-U38)-Z38-Z39</f>
        <v>0</v>
      </c>
      <c r="Z38" s="43">
        <f t="shared" si="4"/>
        <v>0</v>
      </c>
      <c r="AA38" s="128">
        <f>SUM(Y38:Y39)</f>
        <v>0</v>
      </c>
      <c r="AB38" s="122">
        <f>SUM(Z38:Z39)</f>
        <v>0</v>
      </c>
    </row>
    <row r="39" spans="1:28" ht="15" customHeight="1" x14ac:dyDescent="0.15">
      <c r="A39" s="142"/>
      <c r="B39" s="143"/>
      <c r="C39" s="21"/>
      <c r="D39" s="26"/>
      <c r="E39" s="59"/>
      <c r="F39" s="26"/>
      <c r="G39" s="73"/>
      <c r="H39" s="62"/>
      <c r="I39" s="63"/>
      <c r="J39" s="64"/>
      <c r="K39" s="144"/>
      <c r="M39" s="137"/>
      <c r="N39" s="139"/>
      <c r="O39" s="10" t="str">
        <f>IF(AB38=0,"","休憩時間")</f>
        <v/>
      </c>
      <c r="P39" s="37" t="str">
        <f>IF(AND(Z38=0,Z39=0),"",IF(AND(Z38&gt;0,Z39=0,H38=0,J38=0),G38&amp;":"&amp;H38&amp;"0 ～ "&amp;I38&amp;":"&amp;J38&amp;"0",IF(AND(Z38&gt;0,Z39=0,H38&gt;0,J38&gt;0),G38&amp;":"&amp;H38&amp;" ～ "&amp;I38&amp;":"&amp;J38,IF(AND(Z38&gt;0,Z39&gt;0,H38=0,J38=0,H39=0,J39=0),G38&amp;":"&amp;H38&amp;"0～"&amp;I38&amp;":"&amp;J38&amp;"0、"&amp;G39&amp;":"&amp;H39&amp;"0～"&amp;I39&amp;":"&amp;J39&amp;"0",IF(AND(Z38&gt;0,Z39&gt;0,H38&gt;0,J38&gt;0,H39&gt;0,J39&gt;0),G38&amp;":"&amp;H38&amp;"～"&amp;I38&amp;":"&amp;J38&amp;"、"&amp;G39&amp;":"&amp;H39&amp;"～"&amp;I39&amp;":"&amp;J39,IF(AND(Z38&gt;0,Z39&gt;0,H38&gt;0,J38&gt;0,H39=0,J39=0),G38&amp;":"&amp;H38&amp;"～"&amp;I38&amp;":"&amp;J38&amp;"、"&amp;G39&amp;":"&amp;H39&amp;"0～"&amp;I39&amp;":"&amp;J39&amp;"0",IF(AND(Z38&gt;0,Z39&gt;0,H38=0,J38=0,H39&gt;0,J39&gt;0),G38&amp;":"&amp;H38&amp;"0～"&amp;I38&amp;":"&amp;J38&amp;"0、"&amp;G39&amp;":"&amp;H39&amp;"～"&amp;I39&amp;":"&amp;J39)))))))</f>
        <v/>
      </c>
      <c r="Q39" s="125"/>
      <c r="R39" s="127"/>
      <c r="U39" s="44">
        <f t="shared" si="0"/>
        <v>0</v>
      </c>
      <c r="V39" s="45">
        <f t="shared" si="1"/>
        <v>0</v>
      </c>
      <c r="W39" s="46">
        <f t="shared" si="2"/>
        <v>0</v>
      </c>
      <c r="X39" s="46">
        <f t="shared" si="3"/>
        <v>0</v>
      </c>
      <c r="Y39" s="47">
        <f>(V39-U39)</f>
        <v>0</v>
      </c>
      <c r="Z39" s="47">
        <f t="shared" si="4"/>
        <v>0</v>
      </c>
      <c r="AA39" s="129"/>
      <c r="AB39" s="123"/>
    </row>
    <row r="40" spans="1:28" ht="15" customHeight="1" x14ac:dyDescent="0.15">
      <c r="A40" s="130">
        <v>24</v>
      </c>
      <c r="B40" s="132" t="s">
        <v>17</v>
      </c>
      <c r="C40" s="20"/>
      <c r="D40" s="25"/>
      <c r="E40" s="58"/>
      <c r="F40" s="71"/>
      <c r="G40" s="33"/>
      <c r="H40" s="23"/>
      <c r="I40" s="61"/>
      <c r="J40" s="34"/>
      <c r="K40" s="134"/>
      <c r="M40" s="145">
        <f>IF(A40=0,"",A40)</f>
        <v>24</v>
      </c>
      <c r="N40" s="146" t="str">
        <f>IF(B40=0,"",B40)</f>
        <v>水</v>
      </c>
      <c r="O40" s="140" t="str">
        <f>IF(AND(Y40=0,Y41=0),"時　　　分　～　　時　　　分",IF(AND(Y40&gt;0,Y41=0,D40=0,F40=0),C40&amp;"時"&amp;D40&amp;"0分 ～ "&amp;E40&amp;"時"&amp;F40&amp;"0分",IF(AND(Y40&gt;0,Y41=0,D40&gt;0,F40&gt;0),C40&amp;"時"&amp;D40&amp;"分 ～ "&amp;E40&amp;"時"&amp;F40&amp;"分",IF(AND(Y40&gt;0,Y41&gt;0,D40=0,F40=0,D41=0,F41=0),C40&amp;"時"&amp;D40&amp;"0分～"&amp;E40&amp;"時"&amp;F40&amp;"0分、"&amp;C41&amp;"時"&amp;D41&amp;"0分～"&amp;E41&amp;"時"&amp;F41&amp;"0分",IF(AND(Y40&gt;0,Y41&gt;0,D40&gt;0,F40&gt;0,D41&gt;0,F41&gt;0),C40&amp;"時"&amp;D40&amp;"分～"&amp;E40&amp;"時"&amp;F40&amp;"分、"&amp;C41&amp;"時"&amp;D41&amp;"分～"&amp;E41&amp;"時"&amp;F41&amp;"分",IF(AND(Y40&gt;0,Y41&gt;0,D40&gt;0,F40&gt;0,D41=0,F41=0),C40&amp;"時"&amp;D40&amp;"分～"&amp;E40&amp;"時"&amp;F40&amp;"分、"&amp;C41&amp;"時"&amp;D41&amp;"0分～"&amp;E41&amp;"時"&amp;F41&amp;"0分",IF(AND(Y40&gt;0,Y41&gt;0,D40=0,F40=0,D41&gt;0,F41&gt;0),C40&amp;"時"&amp;D40&amp;"0分～"&amp;E40&amp;"時"&amp;F40&amp;"0分、"&amp;C41&amp;"時"&amp;D41&amp;"分～"&amp;E41&amp;"時"&amp;F41&amp;"分")))))))</f>
        <v>時　　　分　～　　時　　　分</v>
      </c>
      <c r="P40" s="141"/>
      <c r="Q40" s="124" t="str">
        <f>IF(AA40=0,"",IF(AA40&gt;8,"入力ミス",AA40))</f>
        <v/>
      </c>
      <c r="R40" s="126" t="str">
        <f>IF(K40=0,"",K40)</f>
        <v/>
      </c>
      <c r="U40" s="40">
        <f t="shared" si="0"/>
        <v>0</v>
      </c>
      <c r="V40" s="41">
        <f t="shared" si="1"/>
        <v>0</v>
      </c>
      <c r="W40" s="42">
        <f t="shared" si="2"/>
        <v>0</v>
      </c>
      <c r="X40" s="42">
        <f t="shared" si="3"/>
        <v>0</v>
      </c>
      <c r="Y40" s="43">
        <f>(V40-U40)-Z40-Z41</f>
        <v>0</v>
      </c>
      <c r="Z40" s="43">
        <f t="shared" si="4"/>
        <v>0</v>
      </c>
      <c r="AA40" s="128">
        <f>SUM(Y40:Y41)</f>
        <v>0</v>
      </c>
      <c r="AB40" s="122">
        <f>SUM(Z40:Z41)</f>
        <v>0</v>
      </c>
    </row>
    <row r="41" spans="1:28" ht="15" customHeight="1" x14ac:dyDescent="0.15">
      <c r="A41" s="142"/>
      <c r="B41" s="143"/>
      <c r="C41" s="21"/>
      <c r="D41" s="26"/>
      <c r="E41" s="59"/>
      <c r="F41" s="26"/>
      <c r="G41" s="73"/>
      <c r="H41" s="62"/>
      <c r="I41" s="63"/>
      <c r="J41" s="64"/>
      <c r="K41" s="144"/>
      <c r="M41" s="137"/>
      <c r="N41" s="139"/>
      <c r="O41" s="10" t="str">
        <f>IF(AB40=0,"","休憩時間")</f>
        <v/>
      </c>
      <c r="P41" s="37" t="str">
        <f>IF(AND(Z40=0,Z41=0),"",IF(AND(Z40&gt;0,Z41=0,H40=0,J40=0),G40&amp;":"&amp;H40&amp;"0 ～ "&amp;I40&amp;":"&amp;J40&amp;"0",IF(AND(Z40&gt;0,Z41=0,H40&gt;0,J40&gt;0),G40&amp;":"&amp;H40&amp;" ～ "&amp;I40&amp;":"&amp;J40,IF(AND(Z40&gt;0,Z41&gt;0,H40=0,J40=0,H41=0,J41=0),G40&amp;":"&amp;H40&amp;"0～"&amp;I40&amp;":"&amp;J40&amp;"0、"&amp;G41&amp;":"&amp;H41&amp;"0～"&amp;I41&amp;":"&amp;J41&amp;"0",IF(AND(Z40&gt;0,Z41&gt;0,H40&gt;0,J40&gt;0,H41&gt;0,J41&gt;0),G40&amp;":"&amp;H40&amp;"～"&amp;I40&amp;":"&amp;J40&amp;"、"&amp;G41&amp;":"&amp;H41&amp;"～"&amp;I41&amp;":"&amp;J41,IF(AND(Z40&gt;0,Z41&gt;0,H40&gt;0,J40&gt;0,H41=0,J41=0),G40&amp;":"&amp;H40&amp;"～"&amp;I40&amp;":"&amp;J40&amp;"、"&amp;G41&amp;":"&amp;H41&amp;"0～"&amp;I41&amp;":"&amp;J41&amp;"0",IF(AND(Z40&gt;0,Z41&gt;0,H40=0,J40=0,H41&gt;0,J41&gt;0),G40&amp;":"&amp;H40&amp;"0～"&amp;I40&amp;":"&amp;J40&amp;"0、"&amp;G41&amp;":"&amp;H41&amp;"～"&amp;I41&amp;":"&amp;J41)))))))</f>
        <v/>
      </c>
      <c r="Q41" s="125"/>
      <c r="R41" s="127"/>
      <c r="U41" s="44">
        <f t="shared" si="0"/>
        <v>0</v>
      </c>
      <c r="V41" s="45">
        <f t="shared" si="1"/>
        <v>0</v>
      </c>
      <c r="W41" s="46">
        <f t="shared" si="2"/>
        <v>0</v>
      </c>
      <c r="X41" s="46">
        <f t="shared" si="3"/>
        <v>0</v>
      </c>
      <c r="Y41" s="47">
        <f>(V41-U41)</f>
        <v>0</v>
      </c>
      <c r="Z41" s="47">
        <f t="shared" si="4"/>
        <v>0</v>
      </c>
      <c r="AA41" s="129"/>
      <c r="AB41" s="123"/>
    </row>
    <row r="42" spans="1:28" ht="15" customHeight="1" x14ac:dyDescent="0.15">
      <c r="A42" s="130">
        <v>25</v>
      </c>
      <c r="B42" s="132" t="s">
        <v>63</v>
      </c>
      <c r="C42" s="20"/>
      <c r="D42" s="25"/>
      <c r="E42" s="58"/>
      <c r="F42" s="71"/>
      <c r="G42" s="33"/>
      <c r="H42" s="23"/>
      <c r="I42" s="61"/>
      <c r="J42" s="34"/>
      <c r="K42" s="134"/>
      <c r="M42" s="145">
        <f>IF(A42=0,"",A42)</f>
        <v>25</v>
      </c>
      <c r="N42" s="146" t="str">
        <f>IF(B42=0,"",B42)</f>
        <v>木</v>
      </c>
      <c r="O42" s="140" t="str">
        <f>IF(AND(Y42=0,Y43=0),"時　　　分　～　　時　　　分",IF(AND(Y42&gt;0,Y43=0,D42=0,F42=0),C42&amp;"時"&amp;D42&amp;"0分 ～ "&amp;E42&amp;"時"&amp;F42&amp;"0分",IF(AND(Y42&gt;0,Y43=0,D42&gt;0,F42&gt;0),C42&amp;"時"&amp;D42&amp;"分 ～ "&amp;E42&amp;"時"&amp;F42&amp;"分",IF(AND(Y42&gt;0,Y43&gt;0,D42=0,F42=0,D43=0,F43=0),C42&amp;"時"&amp;D42&amp;"0分～"&amp;E42&amp;"時"&amp;F42&amp;"0分、"&amp;C43&amp;"時"&amp;D43&amp;"0分～"&amp;E43&amp;"時"&amp;F43&amp;"0分",IF(AND(Y42&gt;0,Y43&gt;0,D42&gt;0,F42&gt;0,D43&gt;0,F43&gt;0),C42&amp;"時"&amp;D42&amp;"分～"&amp;E42&amp;"時"&amp;F42&amp;"分、"&amp;C43&amp;"時"&amp;D43&amp;"分～"&amp;E43&amp;"時"&amp;F43&amp;"分",IF(AND(Y42&gt;0,Y43&gt;0,D42&gt;0,F42&gt;0,D43=0,F43=0),C42&amp;"時"&amp;D42&amp;"分～"&amp;E42&amp;"時"&amp;F42&amp;"分、"&amp;C43&amp;"時"&amp;D43&amp;"0分～"&amp;E43&amp;"時"&amp;F43&amp;"0分",IF(AND(Y42&gt;0,Y43&gt;0,D42=0,F42=0,D43&gt;0,F43&gt;0),C42&amp;"時"&amp;D42&amp;"0分～"&amp;E42&amp;"時"&amp;F42&amp;"0分、"&amp;C43&amp;"時"&amp;D43&amp;"分～"&amp;E43&amp;"時"&amp;F43&amp;"分")))))))</f>
        <v>時　　　分　～　　時　　　分</v>
      </c>
      <c r="P42" s="141"/>
      <c r="Q42" s="124" t="str">
        <f>IF(AA42=0,"",IF(AA42&gt;8,"入力ミス",AA42))</f>
        <v/>
      </c>
      <c r="R42" s="126" t="str">
        <f>IF(K42=0,"",K42)</f>
        <v/>
      </c>
      <c r="U42" s="40">
        <f t="shared" si="0"/>
        <v>0</v>
      </c>
      <c r="V42" s="41">
        <f t="shared" si="1"/>
        <v>0</v>
      </c>
      <c r="W42" s="42">
        <f t="shared" si="2"/>
        <v>0</v>
      </c>
      <c r="X42" s="42">
        <f t="shared" si="3"/>
        <v>0</v>
      </c>
      <c r="Y42" s="43">
        <f>(V42-U42)-Z42-Z43</f>
        <v>0</v>
      </c>
      <c r="Z42" s="43">
        <f t="shared" si="4"/>
        <v>0</v>
      </c>
      <c r="AA42" s="128">
        <f>SUM(Y42:Y43)</f>
        <v>0</v>
      </c>
      <c r="AB42" s="122">
        <f>SUM(Z42:Z43)</f>
        <v>0</v>
      </c>
    </row>
    <row r="43" spans="1:28" ht="15" customHeight="1" x14ac:dyDescent="0.15">
      <c r="A43" s="142"/>
      <c r="B43" s="143"/>
      <c r="C43" s="21"/>
      <c r="D43" s="26"/>
      <c r="E43" s="59"/>
      <c r="F43" s="26"/>
      <c r="G43" s="73"/>
      <c r="H43" s="62"/>
      <c r="I43" s="63"/>
      <c r="J43" s="64"/>
      <c r="K43" s="144"/>
      <c r="M43" s="137"/>
      <c r="N43" s="139"/>
      <c r="O43" s="10" t="str">
        <f>IF(AB42=0,"","休憩時間")</f>
        <v/>
      </c>
      <c r="P43" s="37" t="str">
        <f>IF(AND(Z42=0,Z43=0),"",IF(AND(Z42&gt;0,Z43=0,H42=0,J42=0),G42&amp;":"&amp;H42&amp;"0 ～ "&amp;I42&amp;":"&amp;J42&amp;"0",IF(AND(Z42&gt;0,Z43=0,H42&gt;0,J42&gt;0),G42&amp;":"&amp;H42&amp;" ～ "&amp;I42&amp;":"&amp;J42,IF(AND(Z42&gt;0,Z43&gt;0,H42=0,J42=0,H43=0,J43=0),G42&amp;":"&amp;H42&amp;"0～"&amp;I42&amp;":"&amp;J42&amp;"0、"&amp;G43&amp;":"&amp;H43&amp;"0～"&amp;I43&amp;":"&amp;J43&amp;"0",IF(AND(Z42&gt;0,Z43&gt;0,H42&gt;0,J42&gt;0,H43&gt;0,J43&gt;0),G42&amp;":"&amp;H42&amp;"～"&amp;I42&amp;":"&amp;J42&amp;"、"&amp;G43&amp;":"&amp;H43&amp;"～"&amp;I43&amp;":"&amp;J43,IF(AND(Z42&gt;0,Z43&gt;0,H42&gt;0,J42&gt;0,H43=0,J43=0),G42&amp;":"&amp;H42&amp;"～"&amp;I42&amp;":"&amp;J42&amp;"、"&amp;G43&amp;":"&amp;H43&amp;"0～"&amp;I43&amp;":"&amp;J43&amp;"0",IF(AND(Z42&gt;0,Z43&gt;0,H42=0,J42=0,H43&gt;0,J43&gt;0),G42&amp;":"&amp;H42&amp;"0～"&amp;I42&amp;":"&amp;J42&amp;"0、"&amp;G43&amp;":"&amp;H43&amp;"～"&amp;I43&amp;":"&amp;J43)))))))</f>
        <v/>
      </c>
      <c r="Q43" s="125"/>
      <c r="R43" s="127"/>
      <c r="U43" s="44">
        <f t="shared" si="0"/>
        <v>0</v>
      </c>
      <c r="V43" s="45">
        <f t="shared" si="1"/>
        <v>0</v>
      </c>
      <c r="W43" s="46">
        <f t="shared" si="2"/>
        <v>0</v>
      </c>
      <c r="X43" s="46">
        <f t="shared" si="3"/>
        <v>0</v>
      </c>
      <c r="Y43" s="47">
        <f>(V43-U43)</f>
        <v>0</v>
      </c>
      <c r="Z43" s="47">
        <f t="shared" si="4"/>
        <v>0</v>
      </c>
      <c r="AA43" s="129"/>
      <c r="AB43" s="123"/>
    </row>
    <row r="44" spans="1:28" ht="15" customHeight="1" x14ac:dyDescent="0.15">
      <c r="A44" s="130">
        <v>26</v>
      </c>
      <c r="B44" s="132" t="s">
        <v>3</v>
      </c>
      <c r="C44" s="20"/>
      <c r="D44" s="25"/>
      <c r="E44" s="58"/>
      <c r="F44" s="71"/>
      <c r="G44" s="33"/>
      <c r="H44" s="23"/>
      <c r="I44" s="61"/>
      <c r="J44" s="34"/>
      <c r="K44" s="134"/>
      <c r="M44" s="145">
        <f>IF(A44=0,"",A44)</f>
        <v>26</v>
      </c>
      <c r="N44" s="146" t="str">
        <f>IF(B44=0,"",B44)</f>
        <v>金</v>
      </c>
      <c r="O44" s="140" t="str">
        <f>IF(AND(Y44=0,Y45=0),"時　　　分　～　　時　　　分",IF(AND(Y44&gt;0,Y45=0,D44=0,F44=0),C44&amp;"時"&amp;D44&amp;"0分 ～ "&amp;E44&amp;"時"&amp;F44&amp;"0分",IF(AND(Y44&gt;0,Y45=0,D44&gt;0,F44&gt;0),C44&amp;"時"&amp;D44&amp;"分 ～ "&amp;E44&amp;"時"&amp;F44&amp;"分",IF(AND(Y44&gt;0,Y45&gt;0,D44=0,F44=0,D45=0,F45=0),C44&amp;"時"&amp;D44&amp;"0分～"&amp;E44&amp;"時"&amp;F44&amp;"0分、"&amp;C45&amp;"時"&amp;D45&amp;"0分～"&amp;E45&amp;"時"&amp;F45&amp;"0分",IF(AND(Y44&gt;0,Y45&gt;0,D44&gt;0,F44&gt;0,D45&gt;0,F45&gt;0),C44&amp;"時"&amp;D44&amp;"分～"&amp;E44&amp;"時"&amp;F44&amp;"分、"&amp;C45&amp;"時"&amp;D45&amp;"分～"&amp;E45&amp;"時"&amp;F45&amp;"分",IF(AND(Y44&gt;0,Y45&gt;0,D44&gt;0,F44&gt;0,D45=0,F45=0),C44&amp;"時"&amp;D44&amp;"分～"&amp;E44&amp;"時"&amp;F44&amp;"分、"&amp;C45&amp;"時"&amp;D45&amp;"0分～"&amp;E45&amp;"時"&amp;F45&amp;"0分",IF(AND(Y44&gt;0,Y45&gt;0,D44=0,F44=0,D45&gt;0,F45&gt;0),C44&amp;"時"&amp;D44&amp;"0分～"&amp;E44&amp;"時"&amp;F44&amp;"0分、"&amp;C45&amp;"時"&amp;D45&amp;"分～"&amp;E45&amp;"時"&amp;F45&amp;"分")))))))</f>
        <v>時　　　分　～　　時　　　分</v>
      </c>
      <c r="P44" s="141"/>
      <c r="Q44" s="124" t="str">
        <f>IF(AA44=0,"",IF(AA44&gt;8,"入力ミス",AA44))</f>
        <v/>
      </c>
      <c r="R44" s="126" t="str">
        <f>IF(K44=0,"",K44)</f>
        <v/>
      </c>
      <c r="U44" s="40">
        <f t="shared" si="0"/>
        <v>0</v>
      </c>
      <c r="V44" s="41">
        <f t="shared" si="1"/>
        <v>0</v>
      </c>
      <c r="W44" s="42">
        <f t="shared" si="2"/>
        <v>0</v>
      </c>
      <c r="X44" s="42">
        <f t="shared" si="3"/>
        <v>0</v>
      </c>
      <c r="Y44" s="43">
        <f>(V44-U44)-Z44-Z45</f>
        <v>0</v>
      </c>
      <c r="Z44" s="43">
        <f t="shared" si="4"/>
        <v>0</v>
      </c>
      <c r="AA44" s="128">
        <f>SUM(Y44:Y45)</f>
        <v>0</v>
      </c>
      <c r="AB44" s="122">
        <f>SUM(Z44:Z45)</f>
        <v>0</v>
      </c>
    </row>
    <row r="45" spans="1:28" ht="15" customHeight="1" x14ac:dyDescent="0.15">
      <c r="A45" s="142"/>
      <c r="B45" s="143"/>
      <c r="C45" s="21"/>
      <c r="D45" s="26"/>
      <c r="E45" s="59"/>
      <c r="F45" s="26"/>
      <c r="G45" s="73"/>
      <c r="H45" s="62"/>
      <c r="I45" s="63"/>
      <c r="J45" s="64"/>
      <c r="K45" s="144"/>
      <c r="M45" s="136"/>
      <c r="N45" s="138"/>
      <c r="O45" s="10" t="str">
        <f>IF(AB44=0,"","休憩時間")</f>
        <v/>
      </c>
      <c r="P45" s="37" t="str">
        <f>IF(AND(Z44=0,Z45=0),"",IF(AND(Z44&gt;0,Z45=0,H44=0,J44=0),G44&amp;":"&amp;H44&amp;"0 ～ "&amp;I44&amp;":"&amp;J44&amp;"0",IF(AND(Z44&gt;0,Z45=0,H44&gt;0,J44&gt;0),G44&amp;":"&amp;H44&amp;" ～ "&amp;I44&amp;":"&amp;J44,IF(AND(Z44&gt;0,Z45&gt;0,H44=0,J44=0,H45=0,J45=0),G44&amp;":"&amp;H44&amp;"0～"&amp;I44&amp;":"&amp;J44&amp;"0、"&amp;G45&amp;":"&amp;H45&amp;"0～"&amp;I45&amp;":"&amp;J45&amp;"0",IF(AND(Z44&gt;0,Z45&gt;0,H44&gt;0,J44&gt;0,H45&gt;0,J45&gt;0),G44&amp;":"&amp;H44&amp;"～"&amp;I44&amp;":"&amp;J44&amp;"、"&amp;G45&amp;":"&amp;H45&amp;"～"&amp;I45&amp;":"&amp;J45,IF(AND(Z44&gt;0,Z45&gt;0,H44&gt;0,J44&gt;0,H45=0,J45=0),G44&amp;":"&amp;H44&amp;"～"&amp;I44&amp;":"&amp;J44&amp;"、"&amp;G45&amp;":"&amp;H45&amp;"0～"&amp;I45&amp;":"&amp;J45&amp;"0",IF(AND(Z44&gt;0,Z45&gt;0,H44=0,J44=0,H45&gt;0,J45&gt;0),G44&amp;":"&amp;H44&amp;"0～"&amp;I44&amp;":"&amp;J44&amp;"0、"&amp;G45&amp;":"&amp;H45&amp;"～"&amp;I45&amp;":"&amp;J45)))))))</f>
        <v/>
      </c>
      <c r="Q45" s="125"/>
      <c r="R45" s="127"/>
      <c r="U45" s="44">
        <f t="shared" si="0"/>
        <v>0</v>
      </c>
      <c r="V45" s="45">
        <f t="shared" si="1"/>
        <v>0</v>
      </c>
      <c r="W45" s="46">
        <f t="shared" si="2"/>
        <v>0</v>
      </c>
      <c r="X45" s="46">
        <f t="shared" si="3"/>
        <v>0</v>
      </c>
      <c r="Y45" s="47">
        <f>(V45-U45)</f>
        <v>0</v>
      </c>
      <c r="Z45" s="47">
        <f t="shared" si="4"/>
        <v>0</v>
      </c>
      <c r="AA45" s="129"/>
      <c r="AB45" s="123"/>
    </row>
    <row r="46" spans="1:28" ht="15" customHeight="1" x14ac:dyDescent="0.15">
      <c r="A46" s="130">
        <v>29</v>
      </c>
      <c r="B46" s="132" t="s">
        <v>54</v>
      </c>
      <c r="C46" s="20"/>
      <c r="D46" s="25"/>
      <c r="E46" s="58"/>
      <c r="F46" s="71"/>
      <c r="G46" s="33"/>
      <c r="H46" s="23"/>
      <c r="I46" s="61"/>
      <c r="J46" s="34"/>
      <c r="K46" s="134"/>
      <c r="M46" s="145">
        <f>IF(A46=0,"",A46)</f>
        <v>29</v>
      </c>
      <c r="N46" s="146" t="str">
        <f>IF(B46=0,"",B46)</f>
        <v>月</v>
      </c>
      <c r="O46" s="140" t="str">
        <f>IF(AND(Y46=0,Y47=0),"時　　　分　～　　時　　　分",IF(AND(Y46&gt;0,Y47=0,D46=0,F46=0),C46&amp;"時"&amp;D46&amp;"0分 ～ "&amp;E46&amp;"時"&amp;F46&amp;"0分",IF(AND(Y46&gt;0,Y47=0,D46&gt;0,F46&gt;0),C46&amp;"時"&amp;D46&amp;"分 ～ "&amp;E46&amp;"時"&amp;F46&amp;"分",IF(AND(Y46&gt;0,Y47&gt;0,D46=0,F46=0,D47=0,F47=0),C46&amp;"時"&amp;D46&amp;"0分～"&amp;E46&amp;"時"&amp;F46&amp;"0分、"&amp;C47&amp;"時"&amp;D47&amp;"0分～"&amp;E47&amp;"時"&amp;F47&amp;"0分",IF(AND(Y46&gt;0,Y47&gt;0,D46&gt;0,F46&gt;0,D47&gt;0,F47&gt;0),C46&amp;"時"&amp;D46&amp;"分～"&amp;E46&amp;"時"&amp;F46&amp;"分、"&amp;C47&amp;"時"&amp;D47&amp;"分～"&amp;E47&amp;"時"&amp;F47&amp;"分",IF(AND(Y46&gt;0,Y47&gt;0,D46&gt;0,F46&gt;0,D47=0,F47=0),C46&amp;"時"&amp;D46&amp;"分～"&amp;E46&amp;"時"&amp;F46&amp;"分、"&amp;C47&amp;"時"&amp;D47&amp;"0分～"&amp;E47&amp;"時"&amp;F47&amp;"0分",IF(AND(Y46&gt;0,Y47&gt;0,D46=0,F46=0,D47&gt;0,F47&gt;0),C46&amp;"時"&amp;D46&amp;"0分～"&amp;E46&amp;"時"&amp;F46&amp;"0分、"&amp;C47&amp;"時"&amp;D47&amp;"分～"&amp;E47&amp;"時"&amp;F47&amp;"分")))))))</f>
        <v>時　　　分　～　　時　　　分</v>
      </c>
      <c r="P46" s="141"/>
      <c r="Q46" s="124" t="str">
        <f>IF(AA46=0,"",IF(AA46&gt;8,"入力ミス",AA46))</f>
        <v/>
      </c>
      <c r="R46" s="126" t="str">
        <f>IF(K46=0,"",K46)</f>
        <v/>
      </c>
      <c r="U46" s="40">
        <f t="shared" si="0"/>
        <v>0</v>
      </c>
      <c r="V46" s="41">
        <f t="shared" si="1"/>
        <v>0</v>
      </c>
      <c r="W46" s="42">
        <f t="shared" si="2"/>
        <v>0</v>
      </c>
      <c r="X46" s="42">
        <f t="shared" si="3"/>
        <v>0</v>
      </c>
      <c r="Y46" s="43">
        <f>(V46-U46)-Z46-Z47</f>
        <v>0</v>
      </c>
      <c r="Z46" s="43">
        <f t="shared" si="4"/>
        <v>0</v>
      </c>
      <c r="AA46" s="128">
        <f>SUM(Y46:Y47)</f>
        <v>0</v>
      </c>
      <c r="AB46" s="122">
        <f>SUM(Z46:Z47)</f>
        <v>0</v>
      </c>
    </row>
    <row r="47" spans="1:28" ht="15" customHeight="1" x14ac:dyDescent="0.15">
      <c r="A47" s="142"/>
      <c r="B47" s="143"/>
      <c r="C47" s="21"/>
      <c r="D47" s="26"/>
      <c r="E47" s="59"/>
      <c r="F47" s="26"/>
      <c r="G47" s="73"/>
      <c r="H47" s="62"/>
      <c r="I47" s="63"/>
      <c r="J47" s="64"/>
      <c r="K47" s="144"/>
      <c r="M47" s="137"/>
      <c r="N47" s="139"/>
      <c r="O47" s="10" t="str">
        <f>IF(AB46=0,"","休憩時間")</f>
        <v/>
      </c>
      <c r="P47" s="37" t="str">
        <f>IF(AND(Z46=0,Z47=0),"",IF(AND(Z46&gt;0,Z47=0,H46=0,J46=0),G46&amp;":"&amp;H46&amp;"0 ～ "&amp;I46&amp;":"&amp;J46&amp;"0",IF(AND(Z46&gt;0,Z47=0,H46&gt;0,J46&gt;0),G46&amp;":"&amp;H46&amp;" ～ "&amp;I46&amp;":"&amp;J46,IF(AND(Z46&gt;0,Z47&gt;0,H46=0,J46=0,H47=0,J47=0),G46&amp;":"&amp;H46&amp;"0～"&amp;I46&amp;":"&amp;J46&amp;"0、"&amp;G47&amp;":"&amp;H47&amp;"0～"&amp;I47&amp;":"&amp;J47&amp;"0",IF(AND(Z46&gt;0,Z47&gt;0,H46&gt;0,J46&gt;0,H47&gt;0,J47&gt;0),G46&amp;":"&amp;H46&amp;"～"&amp;I46&amp;":"&amp;J46&amp;"、"&amp;G47&amp;":"&amp;H47&amp;"～"&amp;I47&amp;":"&amp;J47,IF(AND(Z46&gt;0,Z47&gt;0,H46&gt;0,J46&gt;0,H47=0,J47=0),G46&amp;":"&amp;H46&amp;"～"&amp;I46&amp;":"&amp;J46&amp;"、"&amp;G47&amp;":"&amp;H47&amp;"0～"&amp;I47&amp;":"&amp;J47&amp;"0",IF(AND(Z46&gt;0,Z47&gt;0,H46=0,J46=0,H47&gt;0,J47&gt;0),G46&amp;":"&amp;H46&amp;"0～"&amp;I46&amp;":"&amp;J46&amp;"0、"&amp;G47&amp;":"&amp;H47&amp;"～"&amp;I47&amp;":"&amp;J47)))))))</f>
        <v/>
      </c>
      <c r="Q47" s="125"/>
      <c r="R47" s="127"/>
      <c r="U47" s="44">
        <f t="shared" si="0"/>
        <v>0</v>
      </c>
      <c r="V47" s="45">
        <f t="shared" si="1"/>
        <v>0</v>
      </c>
      <c r="W47" s="46">
        <f t="shared" si="2"/>
        <v>0</v>
      </c>
      <c r="X47" s="46">
        <f t="shared" si="3"/>
        <v>0</v>
      </c>
      <c r="Y47" s="47">
        <f>(V47-U47)</f>
        <v>0</v>
      </c>
      <c r="Z47" s="47">
        <f t="shared" si="4"/>
        <v>0</v>
      </c>
      <c r="AA47" s="129"/>
      <c r="AB47" s="123"/>
    </row>
    <row r="48" spans="1:28" ht="15" customHeight="1" x14ac:dyDescent="0.15">
      <c r="A48" s="130">
        <v>30</v>
      </c>
      <c r="B48" s="132" t="s">
        <v>64</v>
      </c>
      <c r="C48" s="20"/>
      <c r="D48" s="25"/>
      <c r="E48" s="58"/>
      <c r="F48" s="71"/>
      <c r="G48" s="33"/>
      <c r="H48" s="23"/>
      <c r="I48" s="61"/>
      <c r="J48" s="34"/>
      <c r="K48" s="134"/>
      <c r="M48" s="136">
        <f>IF(A48=0,"",A48)</f>
        <v>30</v>
      </c>
      <c r="N48" s="138" t="str">
        <f>IF(B48=0,"",B48)</f>
        <v>火</v>
      </c>
      <c r="O48" s="140" t="str">
        <f>IF(AND(Y48=0,Y49=0),"時　　　分　～　　時　　　分",IF(AND(Y48&gt;0,Y49=0,D48=0,F48=0),C48&amp;"時"&amp;D48&amp;"0分 ～ "&amp;E48&amp;"時"&amp;F48&amp;"0分",IF(AND(Y48&gt;0,Y49=0,D48&gt;0,F48&gt;0),C48&amp;"時"&amp;D48&amp;"分 ～ "&amp;E48&amp;"時"&amp;F48&amp;"分",IF(AND(Y48&gt;0,Y49&gt;0,D48=0,F48=0,D49=0,F49=0),C48&amp;"時"&amp;D48&amp;"0分～"&amp;E48&amp;"時"&amp;F48&amp;"0分、"&amp;C49&amp;"時"&amp;D49&amp;"0分～"&amp;E49&amp;"時"&amp;F49&amp;"0分",IF(AND(Y48&gt;0,Y49&gt;0,D48&gt;0,F48&gt;0,D49&gt;0,F49&gt;0),C48&amp;"時"&amp;D48&amp;"分～"&amp;E48&amp;"時"&amp;F48&amp;"分、"&amp;C49&amp;"時"&amp;D49&amp;"分～"&amp;E49&amp;"時"&amp;F49&amp;"分",IF(AND(Y48&gt;0,Y49&gt;0,D48&gt;0,F48&gt;0,D49=0,F49=0),C48&amp;"時"&amp;D48&amp;"分～"&amp;E48&amp;"時"&amp;F48&amp;"分、"&amp;C49&amp;"時"&amp;D49&amp;"0分～"&amp;E49&amp;"時"&amp;F49&amp;"0分",IF(AND(Y48&gt;0,Y49&gt;0,D48=0,F48=0,D49&gt;0,F49&gt;0),C48&amp;"時"&amp;D48&amp;"0分～"&amp;E48&amp;"時"&amp;F48&amp;"0分、"&amp;C49&amp;"時"&amp;D49&amp;"分～"&amp;E49&amp;"時"&amp;F49&amp;"分")))))))</f>
        <v>時　　　分　～　　時　　　分</v>
      </c>
      <c r="P48" s="141"/>
      <c r="Q48" s="147" t="str">
        <f>IF(AA48=0,"",IF(AA48&gt;8,"入力ミス",AA48))</f>
        <v/>
      </c>
      <c r="R48" s="126" t="str">
        <f>IF(K48=0,"",K48)</f>
        <v/>
      </c>
      <c r="U48" s="40">
        <f t="shared" si="0"/>
        <v>0</v>
      </c>
      <c r="V48" s="41">
        <f t="shared" si="1"/>
        <v>0</v>
      </c>
      <c r="W48" s="42">
        <f t="shared" si="2"/>
        <v>0</v>
      </c>
      <c r="X48" s="42">
        <f t="shared" si="3"/>
        <v>0</v>
      </c>
      <c r="Y48" s="43">
        <f>(V48-U48)-Z48-Z49</f>
        <v>0</v>
      </c>
      <c r="Z48" s="43">
        <f t="shared" si="4"/>
        <v>0</v>
      </c>
      <c r="AA48" s="128">
        <f>SUM(Y48:Y49)</f>
        <v>0</v>
      </c>
      <c r="AB48" s="122">
        <f>SUM(Z48:Z49)</f>
        <v>0</v>
      </c>
    </row>
    <row r="49" spans="1:28" ht="15" customHeight="1" x14ac:dyDescent="0.15">
      <c r="A49" s="142"/>
      <c r="B49" s="143"/>
      <c r="C49" s="21"/>
      <c r="D49" s="26"/>
      <c r="E49" s="59"/>
      <c r="F49" s="26"/>
      <c r="G49" s="73"/>
      <c r="H49" s="62"/>
      <c r="I49" s="63"/>
      <c r="J49" s="64"/>
      <c r="K49" s="144"/>
      <c r="M49" s="137"/>
      <c r="N49" s="139"/>
      <c r="O49" s="10" t="str">
        <f>IF(AB48=0,"","休憩時間")</f>
        <v/>
      </c>
      <c r="P49" s="37" t="str">
        <f>IF(AND(Z48=0,Z49=0),"",IF(AND(Z48&gt;0,Z49=0,H48=0,J48=0),G48&amp;":"&amp;H48&amp;"0 ～ "&amp;I48&amp;":"&amp;J48&amp;"0",IF(AND(Z48&gt;0,Z49=0,H48&gt;0,J48&gt;0),G48&amp;":"&amp;H48&amp;" ～ "&amp;I48&amp;":"&amp;J48,IF(AND(Z48&gt;0,Z49&gt;0,H48=0,J48=0,H49=0,J49=0),G48&amp;":"&amp;H48&amp;"0～"&amp;I48&amp;":"&amp;J48&amp;"0、"&amp;G49&amp;":"&amp;H49&amp;"0～"&amp;I49&amp;":"&amp;J49&amp;"0",IF(AND(Z48&gt;0,Z49&gt;0,H48&gt;0,J48&gt;0,H49&gt;0,J49&gt;0),G48&amp;":"&amp;H48&amp;"～"&amp;I48&amp;":"&amp;J48&amp;"、"&amp;G49&amp;":"&amp;H49&amp;"～"&amp;I49&amp;":"&amp;J49,IF(AND(Z48&gt;0,Z49&gt;0,H48&gt;0,J48&gt;0,H49=0,J49=0),G48&amp;":"&amp;H48&amp;"～"&amp;I48&amp;":"&amp;J48&amp;"、"&amp;G49&amp;":"&amp;H49&amp;"0～"&amp;I49&amp;":"&amp;J49&amp;"0",IF(AND(Z48&gt;0,Z49&gt;0,H48=0,J48=0,H49&gt;0,J49&gt;0),G48&amp;":"&amp;H48&amp;"0～"&amp;I48&amp;":"&amp;J48&amp;"0、"&amp;G49&amp;":"&amp;H49&amp;"～"&amp;I49&amp;":"&amp;J49)))))))</f>
        <v/>
      </c>
      <c r="Q49" s="125"/>
      <c r="R49" s="148"/>
      <c r="U49" s="44">
        <f t="shared" si="0"/>
        <v>0</v>
      </c>
      <c r="V49" s="45">
        <f t="shared" si="1"/>
        <v>0</v>
      </c>
      <c r="W49" s="46">
        <f t="shared" si="2"/>
        <v>0</v>
      </c>
      <c r="X49" s="46">
        <f t="shared" si="3"/>
        <v>0</v>
      </c>
      <c r="Y49" s="47">
        <f>(V49-U49)</f>
        <v>0</v>
      </c>
      <c r="Z49" s="47">
        <f t="shared" si="4"/>
        <v>0</v>
      </c>
      <c r="AA49" s="129"/>
      <c r="AB49" s="123"/>
    </row>
    <row r="50" spans="1:28" ht="15" customHeight="1" x14ac:dyDescent="0.15">
      <c r="A50" s="130"/>
      <c r="B50" s="132"/>
      <c r="C50" s="20"/>
      <c r="D50" s="25"/>
      <c r="E50" s="58"/>
      <c r="F50" s="71"/>
      <c r="G50" s="33"/>
      <c r="H50" s="23"/>
      <c r="I50" s="61"/>
      <c r="J50" s="34"/>
      <c r="K50" s="134"/>
      <c r="M50" s="136" t="str">
        <f>IF(A50=0,"",A50)</f>
        <v/>
      </c>
      <c r="N50" s="138" t="str">
        <f>IF(B50=0,"",B50)</f>
        <v/>
      </c>
      <c r="O50" s="140" t="str">
        <f>IF(AND(Y50=0,Y51=0),"時　　　分　～　　時　　　分",IF(AND(Y50&gt;0,Y51=0,D50=0,F50=0),C50&amp;"時"&amp;D50&amp;"0分 ～ "&amp;E50&amp;"時"&amp;F50&amp;"0分",IF(AND(Y50&gt;0,Y51=0,D50&gt;0,F50&gt;0),C50&amp;"時"&amp;D50&amp;"分 ～ "&amp;E50&amp;"時"&amp;F50&amp;"分",IF(AND(Y50&gt;0,Y51&gt;0,D50=0,F50=0,D51=0,F51=0),C50&amp;"時"&amp;D50&amp;"0分～"&amp;E50&amp;"時"&amp;F50&amp;"0分、"&amp;C51&amp;"時"&amp;D51&amp;"0分～"&amp;E51&amp;"時"&amp;F51&amp;"0分",IF(AND(Y50&gt;0,Y51&gt;0,D50&gt;0,F50&gt;0,D51&gt;0,F51&gt;0),C50&amp;"時"&amp;D50&amp;"分～"&amp;E50&amp;"時"&amp;F50&amp;"分、"&amp;C51&amp;"時"&amp;D51&amp;"分～"&amp;E51&amp;"時"&amp;F51&amp;"分",IF(AND(Y50&gt;0,Y51&gt;0,D50&gt;0,F50&gt;0,D51=0,F51=0),C50&amp;"時"&amp;D50&amp;"分～"&amp;E50&amp;"時"&amp;F50&amp;"分、"&amp;C51&amp;"時"&amp;D51&amp;"0分～"&amp;E51&amp;"時"&amp;F51&amp;"0分",IF(AND(Y50&gt;0,Y51&gt;0,D50=0,F50=0,D51&gt;0,F51&gt;0),C50&amp;"時"&amp;D50&amp;"0分～"&amp;E50&amp;"時"&amp;F50&amp;"0分、"&amp;C51&amp;"時"&amp;D51&amp;"分～"&amp;E51&amp;"時"&amp;F51&amp;"分")))))))</f>
        <v>時　　　分　～　　時　　　分</v>
      </c>
      <c r="P50" s="141"/>
      <c r="Q50" s="147" t="str">
        <f>IF(AA50=0,"",IF(AA50&gt;8,"入力ミス",AA50))</f>
        <v/>
      </c>
      <c r="R50" s="126" t="str">
        <f>IF(K50=0,"",K50)</f>
        <v/>
      </c>
      <c r="U50" s="40">
        <f t="shared" si="0"/>
        <v>0</v>
      </c>
      <c r="V50" s="41">
        <f t="shared" si="1"/>
        <v>0</v>
      </c>
      <c r="W50" s="42">
        <f t="shared" si="2"/>
        <v>0</v>
      </c>
      <c r="X50" s="42">
        <f t="shared" si="3"/>
        <v>0</v>
      </c>
      <c r="Y50" s="43">
        <f>(V50-U50)-Z50-Z51</f>
        <v>0</v>
      </c>
      <c r="Z50" s="43">
        <f t="shared" si="4"/>
        <v>0</v>
      </c>
      <c r="AA50" s="128">
        <f>SUM(Y50:Y51)</f>
        <v>0</v>
      </c>
      <c r="AB50" s="122">
        <f>SUM(Z50:Z51)</f>
        <v>0</v>
      </c>
    </row>
    <row r="51" spans="1:28" ht="15" customHeight="1" x14ac:dyDescent="0.15">
      <c r="A51" s="142"/>
      <c r="B51" s="143"/>
      <c r="C51" s="21"/>
      <c r="D51" s="26"/>
      <c r="E51" s="59"/>
      <c r="F51" s="26"/>
      <c r="G51" s="73"/>
      <c r="H51" s="62"/>
      <c r="I51" s="63"/>
      <c r="J51" s="64"/>
      <c r="K51" s="144"/>
      <c r="M51" s="137"/>
      <c r="N51" s="139"/>
      <c r="O51" s="10" t="str">
        <f>IF(AB50=0,"","休憩時間")</f>
        <v/>
      </c>
      <c r="P51" s="37" t="str">
        <f>IF(AND(Z50=0,Z51=0),"",IF(AND(Z50&gt;0,Z51=0,H50=0,J50=0),G50&amp;":"&amp;H50&amp;"0 ～ "&amp;I50&amp;":"&amp;J50&amp;"0",IF(AND(Z50&gt;0,Z51=0,H50&gt;0,J50&gt;0),G50&amp;":"&amp;H50&amp;" ～ "&amp;I50&amp;":"&amp;J50,IF(AND(Z50&gt;0,Z51&gt;0,H50=0,J50=0,H51=0,J51=0),G50&amp;":"&amp;H50&amp;"0～"&amp;I50&amp;":"&amp;J50&amp;"0、"&amp;G51&amp;":"&amp;H51&amp;"0～"&amp;I51&amp;":"&amp;J51&amp;"0",IF(AND(Z50&gt;0,Z51&gt;0,H50&gt;0,J50&gt;0,H51&gt;0,J51&gt;0),G50&amp;":"&amp;H50&amp;"～"&amp;I50&amp;":"&amp;J50&amp;"、"&amp;G51&amp;":"&amp;H51&amp;"～"&amp;I51&amp;":"&amp;J51,IF(AND(Z50&gt;0,Z51&gt;0,H50&gt;0,J50&gt;0,H51=0,J51=0),G50&amp;":"&amp;H50&amp;"～"&amp;I50&amp;":"&amp;J50&amp;"、"&amp;G51&amp;":"&amp;H51&amp;"0～"&amp;I51&amp;":"&amp;J51&amp;"0",IF(AND(Z50&gt;0,Z51&gt;0,H50=0,J50=0,H51&gt;0,J51&gt;0),G50&amp;":"&amp;H50&amp;"0～"&amp;I50&amp;":"&amp;J50&amp;"0、"&amp;G51&amp;":"&amp;H51&amp;"～"&amp;I51&amp;":"&amp;J51)))))))</f>
        <v/>
      </c>
      <c r="Q51" s="125"/>
      <c r="R51" s="127"/>
      <c r="U51" s="44">
        <f t="shared" si="0"/>
        <v>0</v>
      </c>
      <c r="V51" s="45">
        <f t="shared" si="1"/>
        <v>0</v>
      </c>
      <c r="W51" s="46">
        <f t="shared" si="2"/>
        <v>0</v>
      </c>
      <c r="X51" s="46">
        <f t="shared" si="3"/>
        <v>0</v>
      </c>
      <c r="Y51" s="47">
        <f>(V51-U51)</f>
        <v>0</v>
      </c>
      <c r="Z51" s="47">
        <f t="shared" si="4"/>
        <v>0</v>
      </c>
      <c r="AA51" s="129"/>
      <c r="AB51" s="123"/>
    </row>
    <row r="52" spans="1:28" ht="15" customHeight="1" x14ac:dyDescent="0.15">
      <c r="A52" s="130"/>
      <c r="B52" s="132"/>
      <c r="C52" s="20"/>
      <c r="D52" s="25"/>
      <c r="E52" s="58"/>
      <c r="F52" s="71"/>
      <c r="G52" s="33"/>
      <c r="H52" s="23"/>
      <c r="I52" s="61"/>
      <c r="J52" s="34"/>
      <c r="K52" s="134"/>
      <c r="M52" s="136" t="str">
        <f>IF(A52=0,"",A52)</f>
        <v/>
      </c>
      <c r="N52" s="138" t="str">
        <f>IF(B52=0,"",B52)</f>
        <v/>
      </c>
      <c r="O52" s="140" t="str">
        <f>IF(AND(Y52=0,Y53=0),"時　　　分　～　　時　　　分",IF(AND(Y52&gt;0,Y53=0,D52=0,F52=0),C52&amp;"時"&amp;D52&amp;"0分 ～ "&amp;E52&amp;"時"&amp;F52&amp;"0分",IF(AND(Y52&gt;0,Y53=0,D52&gt;0,F52&gt;0),C52&amp;"時"&amp;D52&amp;"分 ～ "&amp;E52&amp;"時"&amp;F52&amp;"分",IF(AND(Y52&gt;0,Y53&gt;0,D52=0,F52=0,D53=0,F53=0),C52&amp;"時"&amp;D52&amp;"0分～"&amp;E52&amp;"時"&amp;F52&amp;"0分、"&amp;C53&amp;"時"&amp;D53&amp;"0分～"&amp;E53&amp;"時"&amp;F53&amp;"0分",IF(AND(Y52&gt;0,Y53&gt;0,D52&gt;0,F52&gt;0,D53&gt;0,F53&gt;0),C52&amp;"時"&amp;D52&amp;"分～"&amp;E52&amp;"時"&amp;F52&amp;"分、"&amp;C53&amp;"時"&amp;D53&amp;"分～"&amp;E53&amp;"時"&amp;F53&amp;"分",IF(AND(Y52&gt;0,Y53&gt;0,D52&gt;0,F52&gt;0,D53=0,F53=0),C52&amp;"時"&amp;D52&amp;"分～"&amp;E52&amp;"時"&amp;F52&amp;"分、"&amp;C53&amp;"時"&amp;D53&amp;"0分～"&amp;E53&amp;"時"&amp;F53&amp;"0分",IF(AND(Y52&gt;0,Y53&gt;0,D52=0,F52=0,D53&gt;0,F53&gt;0),C52&amp;"時"&amp;D52&amp;"0分～"&amp;E52&amp;"時"&amp;F52&amp;"0分、"&amp;C53&amp;"時"&amp;D53&amp;"分～"&amp;E53&amp;"時"&amp;F53&amp;"分")))))))</f>
        <v>時　　　分　～　　時　　　分</v>
      </c>
      <c r="P52" s="141"/>
      <c r="Q52" s="147" t="str">
        <f>IF(AA52=0,"",IF(AA52&gt;8,"入力ミス",AA52))</f>
        <v/>
      </c>
      <c r="R52" s="148" t="str">
        <f>IF(K52=0,"",K52)</f>
        <v/>
      </c>
      <c r="U52" s="40">
        <f t="shared" si="0"/>
        <v>0</v>
      </c>
      <c r="V52" s="41">
        <f t="shared" si="1"/>
        <v>0</v>
      </c>
      <c r="W52" s="42">
        <f t="shared" si="2"/>
        <v>0</v>
      </c>
      <c r="X52" s="42">
        <f t="shared" si="3"/>
        <v>0</v>
      </c>
      <c r="Y52" s="43">
        <f>(V52-U52)-Z52-Z53</f>
        <v>0</v>
      </c>
      <c r="Z52" s="43">
        <f t="shared" si="4"/>
        <v>0</v>
      </c>
      <c r="AA52" s="128">
        <f>SUM(Y52:Y53)</f>
        <v>0</v>
      </c>
      <c r="AB52" s="122">
        <f>SUM(Z52:Z53)</f>
        <v>0</v>
      </c>
    </row>
    <row r="53" spans="1:28" ht="15" customHeight="1" thickBot="1" x14ac:dyDescent="0.2">
      <c r="A53" s="131"/>
      <c r="B53" s="133"/>
      <c r="C53" s="65"/>
      <c r="D53" s="66"/>
      <c r="E53" s="67"/>
      <c r="F53" s="66"/>
      <c r="G53" s="74"/>
      <c r="H53" s="68"/>
      <c r="I53" s="69"/>
      <c r="J53" s="70"/>
      <c r="K53" s="135"/>
      <c r="M53" s="137"/>
      <c r="N53" s="139"/>
      <c r="O53" s="10" t="str">
        <f>IF(AB52=0,"","休憩時間")</f>
        <v/>
      </c>
      <c r="P53" s="37" t="str">
        <f>IF(AND(Z52=0,Z53=0),"",IF(AND(Z52&gt;0,Z53=0,H52=0,J52=0),G52&amp;":"&amp;H52&amp;"0 ～ "&amp;I52&amp;":"&amp;J52&amp;"0",IF(AND(Z52&gt;0,Z53=0,H52&gt;0,J52&gt;0),G52&amp;":"&amp;H52&amp;" ～ "&amp;I52&amp;":"&amp;J52,IF(AND(Z52&gt;0,Z53&gt;0,H52=0,J52=0,H53=0,J53=0),G52&amp;":"&amp;H52&amp;"0～"&amp;I52&amp;":"&amp;J52&amp;"0、"&amp;G53&amp;":"&amp;H53&amp;"0～"&amp;I53&amp;":"&amp;J53&amp;"0",IF(AND(Z52&gt;0,Z53&gt;0,H52&gt;0,J52&gt;0,H53&gt;0,J53&gt;0),G52&amp;":"&amp;H52&amp;"～"&amp;I52&amp;":"&amp;J52&amp;"、"&amp;G53&amp;":"&amp;H53&amp;"～"&amp;I53&amp;":"&amp;J53,IF(AND(Z52&gt;0,Z53&gt;0,H52&gt;0,J52&gt;0,H53=0,J53=0),G52&amp;":"&amp;H52&amp;"～"&amp;I52&amp;":"&amp;J52&amp;"、"&amp;G53&amp;":"&amp;H53&amp;"0～"&amp;I53&amp;":"&amp;J53&amp;"0",IF(AND(Z52&gt;0,Z53&gt;0,H52=0,J52=0,H53&gt;0,J53&gt;0),G52&amp;":"&amp;H52&amp;"0～"&amp;I52&amp;":"&amp;J52&amp;"0、"&amp;G53&amp;":"&amp;H53&amp;"～"&amp;I53&amp;":"&amp;J53)))))))</f>
        <v/>
      </c>
      <c r="Q53" s="125"/>
      <c r="R53" s="149"/>
      <c r="U53" s="44">
        <f t="shared" si="0"/>
        <v>0</v>
      </c>
      <c r="V53" s="45">
        <f t="shared" si="1"/>
        <v>0</v>
      </c>
      <c r="W53" s="46">
        <f t="shared" si="2"/>
        <v>0</v>
      </c>
      <c r="X53" s="46">
        <f t="shared" si="3"/>
        <v>0</v>
      </c>
      <c r="Y53" s="47">
        <f>(V53-U53)</f>
        <v>0</v>
      </c>
      <c r="Z53" s="47">
        <f t="shared" si="4"/>
        <v>0</v>
      </c>
      <c r="AA53" s="129"/>
      <c r="AB53" s="123"/>
    </row>
    <row r="54" spans="1:28" ht="30" customHeight="1" x14ac:dyDescent="0.15">
      <c r="M54" s="3"/>
      <c r="N54" s="4"/>
      <c r="O54" s="4"/>
      <c r="P54" s="4" t="str">
        <f>IF(Q10=0,"","計　　　"&amp;DBCS(SUM(Q10:Q53)))</f>
        <v>計　　　０</v>
      </c>
      <c r="Q54" s="39" t="s">
        <v>16</v>
      </c>
      <c r="R54" s="5"/>
    </row>
  </sheetData>
  <mergeCells count="241">
    <mergeCell ref="M34:M35"/>
    <mergeCell ref="N34:N35"/>
    <mergeCell ref="Q34:Q35"/>
    <mergeCell ref="O34:P34"/>
    <mergeCell ref="M32:M33"/>
    <mergeCell ref="N32:N33"/>
    <mergeCell ref="Q32:Q33"/>
    <mergeCell ref="O32:P32"/>
    <mergeCell ref="O44:P44"/>
    <mergeCell ref="M42:M43"/>
    <mergeCell ref="N42:N43"/>
    <mergeCell ref="AB52:AB53"/>
    <mergeCell ref="N52:N53"/>
    <mergeCell ref="O52:P52"/>
    <mergeCell ref="Q52:Q53"/>
    <mergeCell ref="R52:R53"/>
    <mergeCell ref="M52:M53"/>
    <mergeCell ref="N36:N37"/>
    <mergeCell ref="Q36:Q37"/>
    <mergeCell ref="O36:P36"/>
    <mergeCell ref="N38:N39"/>
    <mergeCell ref="Q38:Q39"/>
    <mergeCell ref="O38:P38"/>
    <mergeCell ref="AB46:AB47"/>
    <mergeCell ref="AA38:AA39"/>
    <mergeCell ref="AB38:AB39"/>
    <mergeCell ref="AA40:AA41"/>
    <mergeCell ref="AB40:AB41"/>
    <mergeCell ref="Q42:Q43"/>
    <mergeCell ref="O42:P42"/>
    <mergeCell ref="Q40:Q41"/>
    <mergeCell ref="O40:P40"/>
    <mergeCell ref="M38:M39"/>
    <mergeCell ref="M46:M47"/>
    <mergeCell ref="N46:N47"/>
    <mergeCell ref="F1:G1"/>
    <mergeCell ref="H1:I1"/>
    <mergeCell ref="AA50:AA51"/>
    <mergeCell ref="AB50:AB51"/>
    <mergeCell ref="N50:N51"/>
    <mergeCell ref="O50:P50"/>
    <mergeCell ref="Q50:Q51"/>
    <mergeCell ref="R50:R51"/>
    <mergeCell ref="M50:M51"/>
    <mergeCell ref="R46:R47"/>
    <mergeCell ref="R12:R13"/>
    <mergeCell ref="R14:R15"/>
    <mergeCell ref="R16:R17"/>
    <mergeCell ref="R18:R19"/>
    <mergeCell ref="R20:R21"/>
    <mergeCell ref="R22:R23"/>
    <mergeCell ref="M18:M19"/>
    <mergeCell ref="N18:N19"/>
    <mergeCell ref="Q18:Q19"/>
    <mergeCell ref="O18:P18"/>
    <mergeCell ref="M16:M17"/>
    <mergeCell ref="N16:N17"/>
    <mergeCell ref="Q16:Q17"/>
    <mergeCell ref="O16:P16"/>
    <mergeCell ref="A50:A51"/>
    <mergeCell ref="B50:B51"/>
    <mergeCell ref="K50:K51"/>
    <mergeCell ref="A52:A53"/>
    <mergeCell ref="B52:B53"/>
    <mergeCell ref="K52:K53"/>
    <mergeCell ref="M36:M37"/>
    <mergeCell ref="AA52:AA53"/>
    <mergeCell ref="R24:R25"/>
    <mergeCell ref="R28:R29"/>
    <mergeCell ref="R48:R49"/>
    <mergeCell ref="R26:R27"/>
    <mergeCell ref="R44:R45"/>
    <mergeCell ref="R38:R39"/>
    <mergeCell ref="R40:R41"/>
    <mergeCell ref="R42:R43"/>
    <mergeCell ref="R30:R31"/>
    <mergeCell ref="R32:R33"/>
    <mergeCell ref="R34:R35"/>
    <mergeCell ref="R36:R37"/>
    <mergeCell ref="M24:M25"/>
    <mergeCell ref="N24:N25"/>
    <mergeCell ref="Q24:Q25"/>
    <mergeCell ref="O24:P24"/>
    <mergeCell ref="A6:A7"/>
    <mergeCell ref="B6:B7"/>
    <mergeCell ref="A8:A9"/>
    <mergeCell ref="B8:B9"/>
    <mergeCell ref="M8:M9"/>
    <mergeCell ref="O10:P10"/>
    <mergeCell ref="K10:K11"/>
    <mergeCell ref="G8:J8"/>
    <mergeCell ref="A10:A11"/>
    <mergeCell ref="B10:B11"/>
    <mergeCell ref="C8:F8"/>
    <mergeCell ref="M1:R1"/>
    <mergeCell ref="M10:M11"/>
    <mergeCell ref="N10:N11"/>
    <mergeCell ref="Q10:Q11"/>
    <mergeCell ref="Q2:R2"/>
    <mergeCell ref="Q3:R3"/>
    <mergeCell ref="Q4:R6"/>
    <mergeCell ref="P4:P6"/>
    <mergeCell ref="Q14:Q15"/>
    <mergeCell ref="O14:P14"/>
    <mergeCell ref="M12:M13"/>
    <mergeCell ref="N12:N13"/>
    <mergeCell ref="Q12:Q13"/>
    <mergeCell ref="R10:R11"/>
    <mergeCell ref="R8:R9"/>
    <mergeCell ref="N8:N9"/>
    <mergeCell ref="O8:P9"/>
    <mergeCell ref="Q8:Q9"/>
    <mergeCell ref="O12:P12"/>
    <mergeCell ref="M14:M15"/>
    <mergeCell ref="N14:N15"/>
    <mergeCell ref="A40:A41"/>
    <mergeCell ref="B40:B41"/>
    <mergeCell ref="A42:A43"/>
    <mergeCell ref="B42:B43"/>
    <mergeCell ref="M22:M23"/>
    <mergeCell ref="N22:N23"/>
    <mergeCell ref="Q22:Q23"/>
    <mergeCell ref="O22:P22"/>
    <mergeCell ref="M20:M21"/>
    <mergeCell ref="N20:N21"/>
    <mergeCell ref="Q20:Q21"/>
    <mergeCell ref="O20:P20"/>
    <mergeCell ref="M30:M31"/>
    <mergeCell ref="N30:N31"/>
    <mergeCell ref="Q30:Q31"/>
    <mergeCell ref="O30:P30"/>
    <mergeCell ref="M28:M29"/>
    <mergeCell ref="N28:N29"/>
    <mergeCell ref="Q28:Q29"/>
    <mergeCell ref="O28:P28"/>
    <mergeCell ref="M26:M27"/>
    <mergeCell ref="N26:N27"/>
    <mergeCell ref="Q26:Q27"/>
    <mergeCell ref="O26:P26"/>
    <mergeCell ref="Q46:Q47"/>
    <mergeCell ref="O46:P46"/>
    <mergeCell ref="Q44:Q45"/>
    <mergeCell ref="A48:A49"/>
    <mergeCell ref="B48:B49"/>
    <mergeCell ref="A44:A45"/>
    <mergeCell ref="B44:B45"/>
    <mergeCell ref="A46:A47"/>
    <mergeCell ref="B46:B47"/>
    <mergeCell ref="B26:B27"/>
    <mergeCell ref="B28:B29"/>
    <mergeCell ref="B30:B31"/>
    <mergeCell ref="B32:B33"/>
    <mergeCell ref="A16:A17"/>
    <mergeCell ref="K48:K49"/>
    <mergeCell ref="M48:M49"/>
    <mergeCell ref="N48:N49"/>
    <mergeCell ref="Q48:Q49"/>
    <mergeCell ref="O48:P48"/>
    <mergeCell ref="A36:A37"/>
    <mergeCell ref="B36:B37"/>
    <mergeCell ref="A24:A25"/>
    <mergeCell ref="B24:B25"/>
    <mergeCell ref="A26:A27"/>
    <mergeCell ref="K36:K37"/>
    <mergeCell ref="K38:K39"/>
    <mergeCell ref="K40:K41"/>
    <mergeCell ref="K42:K43"/>
    <mergeCell ref="K46:K47"/>
    <mergeCell ref="M44:M45"/>
    <mergeCell ref="N44:N45"/>
    <mergeCell ref="M40:M41"/>
    <mergeCell ref="N40:N41"/>
    <mergeCell ref="A20:A21"/>
    <mergeCell ref="B20:B21"/>
    <mergeCell ref="A12:A13"/>
    <mergeCell ref="B12:B13"/>
    <mergeCell ref="A14:A15"/>
    <mergeCell ref="B14:B15"/>
    <mergeCell ref="K16:K17"/>
    <mergeCell ref="K18:K19"/>
    <mergeCell ref="AA18:AA19"/>
    <mergeCell ref="AA20:AA21"/>
    <mergeCell ref="AA30:AA31"/>
    <mergeCell ref="AB10:AB11"/>
    <mergeCell ref="AB12:AB13"/>
    <mergeCell ref="AB14:AB15"/>
    <mergeCell ref="AA16:AA17"/>
    <mergeCell ref="AB16:AB17"/>
    <mergeCell ref="AA12:AA13"/>
    <mergeCell ref="AA14:AA15"/>
    <mergeCell ref="AA10:AA11"/>
    <mergeCell ref="AB18:AB19"/>
    <mergeCell ref="AB20:AB21"/>
    <mergeCell ref="A22:A23"/>
    <mergeCell ref="B22:B23"/>
    <mergeCell ref="AA34:AA35"/>
    <mergeCell ref="AB34:AB35"/>
    <mergeCell ref="AA48:AA49"/>
    <mergeCell ref="AB48:AB49"/>
    <mergeCell ref="AA42:AA43"/>
    <mergeCell ref="AB42:AB43"/>
    <mergeCell ref="AA44:AA45"/>
    <mergeCell ref="AB44:AB45"/>
    <mergeCell ref="AA36:AA37"/>
    <mergeCell ref="AB36:AB37"/>
    <mergeCell ref="AA46:AA47"/>
    <mergeCell ref="AB30:AB31"/>
    <mergeCell ref="AA32:AA33"/>
    <mergeCell ref="AB32:AB33"/>
    <mergeCell ref="AA26:AA27"/>
    <mergeCell ref="AB26:AB27"/>
    <mergeCell ref="AA28:AA29"/>
    <mergeCell ref="AB28:AB29"/>
    <mergeCell ref="AA22:AA23"/>
    <mergeCell ref="AB22:AB23"/>
    <mergeCell ref="AA24:AA25"/>
    <mergeCell ref="AB24:AB25"/>
    <mergeCell ref="A1:B1"/>
    <mergeCell ref="C1:D1"/>
    <mergeCell ref="K44:K45"/>
    <mergeCell ref="K20:K21"/>
    <mergeCell ref="K22:K23"/>
    <mergeCell ref="K24:K25"/>
    <mergeCell ref="K26:K27"/>
    <mergeCell ref="K12:K13"/>
    <mergeCell ref="K14:K15"/>
    <mergeCell ref="K28:K29"/>
    <mergeCell ref="K30:K31"/>
    <mergeCell ref="K32:K33"/>
    <mergeCell ref="K34:K35"/>
    <mergeCell ref="K8:K9"/>
    <mergeCell ref="A38:A39"/>
    <mergeCell ref="B38:B39"/>
    <mergeCell ref="A32:A33"/>
    <mergeCell ref="A34:A35"/>
    <mergeCell ref="B34:B35"/>
    <mergeCell ref="A28:A29"/>
    <mergeCell ref="A30:A31"/>
    <mergeCell ref="B16:B17"/>
    <mergeCell ref="A18:A19"/>
    <mergeCell ref="B18:B19"/>
  </mergeCells>
  <phoneticPr fontId="1"/>
  <conditionalFormatting sqref="Q1 Q7:Q65536">
    <cfRule type="cellIs" dxfId="19" priority="5" stopIfTrue="1" operator="equal">
      <formula>"入力ミス"</formula>
    </cfRule>
  </conditionalFormatting>
  <conditionalFormatting sqref="Q3:R3">
    <cfRule type="cellIs" dxfId="18" priority="3" stopIfTrue="1" operator="equal">
      <formula>"入力ミス"</formula>
    </cfRule>
  </conditionalFormatting>
  <conditionalFormatting sqref="Q4:Q6">
    <cfRule type="cellIs" dxfId="17" priority="2" stopIfTrue="1" operator="equal">
      <formula>"入力ミス"</formula>
    </cfRule>
  </conditionalFormatting>
  <conditionalFormatting sqref="Q2">
    <cfRule type="cellIs" dxfId="16" priority="1" stopIfTrue="1" operator="equal">
      <formula>"入力ミス"</formula>
    </cfRule>
  </conditionalFormatting>
  <pageMargins left="0.98425196850393704" right="0.19685039370078741" top="0.27559055118110237" bottom="0.19685039370078741" header="0.31496062992125984" footer="0.19685039370078741"/>
  <pageSetup paperSize="9" orientation="portrait" verticalDpi="300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/>
  <dimension ref="A1:AB54"/>
  <sheetViews>
    <sheetView zoomScaleNormal="100" workbookViewId="0">
      <selection activeCell="H2" sqref="H2"/>
    </sheetView>
  </sheetViews>
  <sheetFormatPr defaultRowHeight="13.5" x14ac:dyDescent="0.15"/>
  <cols>
    <col min="1" max="2" width="5.125" style="1" customWidth="1"/>
    <col min="3" max="10" width="6.75" style="1" customWidth="1"/>
    <col min="11" max="11" width="17.375" style="1" customWidth="1"/>
    <col min="12" max="12" width="8.875" style="1" customWidth="1"/>
    <col min="13" max="14" width="6.75" style="1" customWidth="1"/>
    <col min="15" max="15" width="8.5" style="1" bestFit="1" customWidth="1"/>
    <col min="16" max="16" width="35.875" style="1" customWidth="1"/>
    <col min="17" max="17" width="9" style="1"/>
    <col min="18" max="18" width="25" style="1" customWidth="1"/>
    <col min="19" max="20" width="9" style="1"/>
    <col min="21" max="24" width="3.5" style="1" customWidth="1"/>
    <col min="25" max="28" width="4.5" style="1" customWidth="1"/>
    <col min="29" max="16384" width="9" style="1"/>
  </cols>
  <sheetData>
    <row r="1" spans="1:28" ht="30" customHeight="1" thickBot="1" x14ac:dyDescent="0.2">
      <c r="A1" s="194" t="s">
        <v>27</v>
      </c>
      <c r="B1" s="195"/>
      <c r="C1" s="194" t="str">
        <f>IF(Q10=0,"",""&amp;DBCS(SUM(Q10:Q53)))</f>
        <v>０</v>
      </c>
      <c r="D1" s="196"/>
      <c r="E1" s="48" t="s">
        <v>20</v>
      </c>
      <c r="F1" s="197" t="s">
        <v>24</v>
      </c>
      <c r="G1" s="197"/>
      <c r="H1" s="248" t="str">
        <f>DBCS(SUM(Q10:Q55)+SUM('7月分'!Q10:Q55)+SUM('8月分'!Q10:Q55)+SUM('9月分'!Q10:Q55)+SUM('11月分'!Q10:Q55)+SUM('12月分'!Q10:Q55)+SUM('1月分'!Q10:Q55))</f>
        <v>０</v>
      </c>
      <c r="I1" s="249"/>
      <c r="M1" s="200" t="s">
        <v>51</v>
      </c>
      <c r="N1" s="201"/>
      <c r="O1" s="201"/>
      <c r="P1" s="201"/>
      <c r="Q1" s="201"/>
      <c r="R1" s="201"/>
    </row>
    <row r="2" spans="1:28" ht="10.15" customHeight="1" x14ac:dyDescent="0.15">
      <c r="A2" s="75"/>
      <c r="B2" s="75"/>
      <c r="C2" s="75"/>
      <c r="D2" s="76"/>
      <c r="E2" s="76"/>
      <c r="F2" s="76"/>
      <c r="G2" s="77"/>
      <c r="H2" s="77"/>
      <c r="I2" s="77"/>
      <c r="M2" s="11"/>
      <c r="N2" s="8"/>
      <c r="O2" s="8"/>
      <c r="P2" s="109"/>
      <c r="Q2" s="213" t="str">
        <f>'7月分'!Q2:R2</f>
        <v/>
      </c>
      <c r="R2" s="213"/>
    </row>
    <row r="3" spans="1:28" ht="22.9" customHeight="1" x14ac:dyDescent="0.15">
      <c r="A3" s="75"/>
      <c r="B3" s="75"/>
      <c r="C3" s="75"/>
      <c r="D3" s="76"/>
      <c r="E3" s="76"/>
      <c r="F3" s="76"/>
      <c r="G3" s="76"/>
      <c r="H3" s="76"/>
      <c r="I3" s="76"/>
      <c r="M3" s="6"/>
      <c r="N3" s="6"/>
      <c r="O3" s="6"/>
      <c r="P3" s="80" t="str">
        <f>IF('7月分'!D4=0,"( 学番　　　　　)","( 学番　"&amp;'7月分'!D4&amp;" "&amp;"）")</f>
        <v>( 学番　　　　　)</v>
      </c>
      <c r="Q3" s="261" t="str">
        <f>'7月分'!Q3:R3</f>
        <v/>
      </c>
      <c r="R3" s="261"/>
      <c r="S3" s="2"/>
    </row>
    <row r="4" spans="1:28" ht="21" customHeight="1" x14ac:dyDescent="0.15">
      <c r="A4" s="75"/>
      <c r="B4" s="75"/>
      <c r="C4" s="75"/>
      <c r="D4" s="78"/>
      <c r="E4" s="78"/>
      <c r="F4" s="78"/>
      <c r="G4" s="78"/>
      <c r="H4" s="78"/>
      <c r="I4" s="78"/>
      <c r="J4" s="13"/>
      <c r="K4" s="13"/>
      <c r="M4" s="6"/>
      <c r="N4" s="6"/>
      <c r="O4" s="6"/>
      <c r="P4" s="193" t="s">
        <v>2</v>
      </c>
      <c r="Q4" s="158">
        <f>'7月分'!D5</f>
        <v>0</v>
      </c>
      <c r="R4" s="158"/>
      <c r="U4" s="13"/>
      <c r="V4" s="13"/>
      <c r="W4" s="13"/>
      <c r="X4" s="13"/>
    </row>
    <row r="5" spans="1:28" ht="21" customHeight="1" thickBot="1" x14ac:dyDescent="0.2">
      <c r="A5" s="75"/>
      <c r="B5" s="75"/>
      <c r="C5" s="75"/>
      <c r="D5" s="79"/>
      <c r="E5" s="79"/>
      <c r="F5" s="79"/>
      <c r="G5" s="79"/>
      <c r="H5" s="79"/>
      <c r="I5" s="79"/>
      <c r="J5" s="13"/>
      <c r="K5" s="13"/>
      <c r="M5" s="6"/>
      <c r="N5" s="6"/>
      <c r="O5" s="6"/>
      <c r="P5" s="193"/>
      <c r="Q5" s="158"/>
      <c r="R5" s="158"/>
      <c r="U5" s="13"/>
      <c r="V5" s="13"/>
      <c r="W5" s="13"/>
      <c r="X5" s="13"/>
    </row>
    <row r="6" spans="1:28" ht="14.25" customHeight="1" x14ac:dyDescent="0.15">
      <c r="A6" s="167">
        <v>10</v>
      </c>
      <c r="B6" s="168" t="s">
        <v>7</v>
      </c>
      <c r="C6" s="7"/>
      <c r="D6" s="79"/>
      <c r="E6" s="79"/>
      <c r="F6" s="79"/>
      <c r="G6" s="79"/>
      <c r="H6" s="79"/>
      <c r="I6" s="79"/>
      <c r="J6" s="7"/>
      <c r="K6" s="7"/>
      <c r="N6" s="12">
        <f>IF(A6=0,"",+A6)</f>
        <v>10</v>
      </c>
      <c r="O6" s="1" t="s">
        <v>7</v>
      </c>
      <c r="P6" s="193"/>
      <c r="Q6" s="158"/>
      <c r="R6" s="158"/>
      <c r="U6" s="7"/>
      <c r="V6" s="7"/>
      <c r="W6" s="7"/>
      <c r="X6" s="7"/>
      <c r="Y6" s="7"/>
      <c r="Z6" s="7"/>
      <c r="AA6" s="7"/>
      <c r="AB6" s="7"/>
    </row>
    <row r="7" spans="1:28" ht="10.15" customHeight="1" thickBot="1" x14ac:dyDescent="0.2">
      <c r="A7" s="142"/>
      <c r="B7" s="169"/>
      <c r="C7" s="7"/>
      <c r="D7" s="7"/>
      <c r="E7" s="7"/>
      <c r="F7" s="7"/>
      <c r="G7" s="7"/>
      <c r="H7" s="7"/>
      <c r="I7" s="7"/>
      <c r="J7" s="7"/>
      <c r="K7" s="7"/>
      <c r="U7" s="7"/>
      <c r="V7" s="7"/>
      <c r="W7" s="7"/>
      <c r="X7" s="7"/>
      <c r="Y7" s="7"/>
      <c r="Z7" s="7"/>
      <c r="AA7" s="7"/>
      <c r="AB7" s="7"/>
    </row>
    <row r="8" spans="1:28" ht="15" customHeight="1" x14ac:dyDescent="0.15">
      <c r="A8" s="178" t="s">
        <v>8</v>
      </c>
      <c r="B8" s="180" t="s">
        <v>1</v>
      </c>
      <c r="C8" s="181" t="s">
        <v>26</v>
      </c>
      <c r="D8" s="182"/>
      <c r="E8" s="182"/>
      <c r="F8" s="182"/>
      <c r="G8" s="247" t="s">
        <v>6</v>
      </c>
      <c r="H8" s="182"/>
      <c r="I8" s="182"/>
      <c r="J8" s="183"/>
      <c r="K8" s="184" t="s">
        <v>12</v>
      </c>
      <c r="M8" s="186" t="s">
        <v>0</v>
      </c>
      <c r="N8" s="170" t="s">
        <v>1</v>
      </c>
      <c r="O8" s="172" t="s">
        <v>4</v>
      </c>
      <c r="P8" s="173"/>
      <c r="Q8" s="172" t="s">
        <v>11</v>
      </c>
      <c r="R8" s="245" t="s">
        <v>13</v>
      </c>
    </row>
    <row r="9" spans="1:28" ht="15" customHeight="1" x14ac:dyDescent="0.15">
      <c r="A9" s="179"/>
      <c r="B9" s="169"/>
      <c r="C9" s="16" t="s">
        <v>9</v>
      </c>
      <c r="D9" s="17" t="s">
        <v>10</v>
      </c>
      <c r="E9" s="57" t="s">
        <v>9</v>
      </c>
      <c r="F9" s="17" t="s">
        <v>10</v>
      </c>
      <c r="G9" s="72" t="s">
        <v>9</v>
      </c>
      <c r="H9" s="18" t="s">
        <v>10</v>
      </c>
      <c r="I9" s="60" t="s">
        <v>9</v>
      </c>
      <c r="J9" s="19" t="s">
        <v>10</v>
      </c>
      <c r="K9" s="185"/>
      <c r="M9" s="187"/>
      <c r="N9" s="171"/>
      <c r="O9" s="174"/>
      <c r="P9" s="175"/>
      <c r="Q9" s="174"/>
      <c r="R9" s="246"/>
    </row>
    <row r="10" spans="1:28" ht="15" customHeight="1" x14ac:dyDescent="0.15">
      <c r="A10" s="237">
        <v>1</v>
      </c>
      <c r="B10" s="132" t="s">
        <v>17</v>
      </c>
      <c r="C10" s="20"/>
      <c r="D10" s="25"/>
      <c r="E10" s="58"/>
      <c r="F10" s="71"/>
      <c r="G10" s="33"/>
      <c r="H10" s="23"/>
      <c r="I10" s="61"/>
      <c r="J10" s="34"/>
      <c r="K10" s="234"/>
      <c r="M10" s="154">
        <f>IF(A10=0,"",A10)</f>
        <v>1</v>
      </c>
      <c r="N10" s="155" t="str">
        <f>IF(B10=0,"",B10)</f>
        <v>水</v>
      </c>
      <c r="O10" s="156" t="str">
        <f>IF(AND(Y10=0,Y11=0),"時　　　分　～　　時　　　分",IF(AND(Y10&gt;0,Y11=0,D10=0,F10=0),C10&amp;"時"&amp;D10&amp;"0分 ～ "&amp;E10&amp;"時"&amp;F10&amp;"0分",IF(AND(Y10&gt;0,Y11=0,D10&gt;0,F10&gt;0),C10&amp;"時"&amp;D10&amp;"分 ～ "&amp;E10&amp;"時"&amp;F10&amp;"分",IF(AND(Y10&gt;0,Y11&gt;0,D10=0,F10=0,D11=0,F11=0),C10&amp;"時"&amp;D10&amp;"0分～"&amp;E10&amp;"時"&amp;F10&amp;"0分、"&amp;C11&amp;"時"&amp;D11&amp;"0分～"&amp;E11&amp;"時"&amp;F11&amp;"0分",IF(AND(Y10&gt;0,Y11&gt;0,D10&gt;0,F10&gt;0,D11&gt;0,F11&gt;0),C10&amp;"時"&amp;D10&amp;"分～"&amp;E10&amp;"時"&amp;F10&amp;"分、"&amp;C11&amp;"時"&amp;D11&amp;"分～"&amp;E11&amp;"時"&amp;F11&amp;"分",IF(AND(Y10&gt;0,Y11&gt;0,D10&gt;0,F10&gt;0,D11=0,F11=0),C10&amp;"時"&amp;D10&amp;"分～"&amp;E10&amp;"時"&amp;F10&amp;"分、"&amp;C11&amp;"時"&amp;D11&amp;"0分～"&amp;E11&amp;"時"&amp;F11&amp;"0分",IF(AND(Y10&gt;0,Y11&gt;0,D10=0,F10=0,D11&gt;0,F11&gt;0),C10&amp;"時"&amp;D10&amp;"0分～"&amp;E10&amp;"時"&amp;F10&amp;"0分、"&amp;C11&amp;"時"&amp;D11&amp;"分～"&amp;E11&amp;"時"&amp;F11&amp;"分")))))))</f>
        <v>時　　　分　～　　時　　　分</v>
      </c>
      <c r="P10" s="157"/>
      <c r="Q10" s="150" t="str">
        <f>IF(AA10=0,"",IF(AA10&gt;8,"入力ミス",AA10))</f>
        <v/>
      </c>
      <c r="R10" s="151" t="str">
        <f>IF(K10=0,"",K10)</f>
        <v/>
      </c>
      <c r="U10" s="40">
        <f t="shared" ref="U10:U53" si="0">C10+(D10/60)</f>
        <v>0</v>
      </c>
      <c r="V10" s="41">
        <f t="shared" ref="V10:V53" si="1">E10+(F10/60)</f>
        <v>0</v>
      </c>
      <c r="W10" s="42">
        <f t="shared" ref="W10:W53" si="2">G10+(H10/60)</f>
        <v>0</v>
      </c>
      <c r="X10" s="42">
        <f t="shared" ref="X10:X53" si="3">I10+(J10/60)</f>
        <v>0</v>
      </c>
      <c r="Y10" s="43">
        <f>(V10-U10)-Z10-Z11</f>
        <v>0</v>
      </c>
      <c r="Z10" s="43">
        <f t="shared" ref="Z10:Z53" si="4">(X10-W10)</f>
        <v>0</v>
      </c>
      <c r="AA10" s="128">
        <f>SUM(Y10:Y11)</f>
        <v>0</v>
      </c>
      <c r="AB10" s="122">
        <f>SUM(Z10:Z11)</f>
        <v>0</v>
      </c>
    </row>
    <row r="11" spans="1:28" ht="15" customHeight="1" x14ac:dyDescent="0.15">
      <c r="A11" s="237"/>
      <c r="B11" s="143"/>
      <c r="C11" s="21"/>
      <c r="D11" s="26"/>
      <c r="E11" s="59"/>
      <c r="F11" s="26"/>
      <c r="G11" s="73"/>
      <c r="H11" s="62"/>
      <c r="I11" s="63"/>
      <c r="J11" s="64"/>
      <c r="K11" s="235"/>
      <c r="M11" s="137"/>
      <c r="N11" s="139"/>
      <c r="O11" s="10" t="str">
        <f>IF(AB10=0,"","休憩時間")</f>
        <v/>
      </c>
      <c r="P11" s="37" t="str">
        <f>IF(AND(Z10=0,Z11=0),"",IF(AND(Z10&gt;0,Z11=0,H10=0,J10=0),G10&amp;":"&amp;H10&amp;"0 ～ "&amp;I10&amp;":"&amp;J10&amp;"0",IF(AND(Z10&gt;0,Z11=0,H10&gt;0,J10&gt;0),G10&amp;":"&amp;H10&amp;" ～ "&amp;I10&amp;":"&amp;J10,IF(AND(Z10&gt;0,Z11&gt;0,H10=0,J10=0,H11=0,J11=0),G10&amp;":"&amp;H10&amp;"0～"&amp;I10&amp;":"&amp;J10&amp;"0、"&amp;G11&amp;":"&amp;H11&amp;"0～"&amp;I11&amp;":"&amp;J11&amp;"0",IF(AND(Z10&gt;0,Z11&gt;0,H10&gt;0,J10&gt;0,H11&gt;0,J11&gt;0),G10&amp;":"&amp;H10&amp;"～"&amp;I10&amp;":"&amp;J10&amp;"、"&amp;G11&amp;":"&amp;H11&amp;"～"&amp;I11&amp;":"&amp;J11,IF(AND(Z10&gt;0,Z11&gt;0,H10&gt;0,J10&gt;0,H11=0,J11=0),G10&amp;":"&amp;H10&amp;"～"&amp;I10&amp;":"&amp;J10&amp;"、"&amp;G11&amp;":"&amp;H11&amp;"0～"&amp;I11&amp;":"&amp;J11&amp;"0",IF(AND(Z10&gt;0,Z11&gt;0,H10=0,J10=0,H11&gt;0,J11&gt;0),G10&amp;":"&amp;H10&amp;"0～"&amp;I10&amp;":"&amp;J10&amp;"0、"&amp;G11&amp;":"&amp;H11&amp;"～"&amp;I11&amp;":"&amp;J11)))))))</f>
        <v/>
      </c>
      <c r="Q11" s="125"/>
      <c r="R11" s="127"/>
      <c r="U11" s="44">
        <f t="shared" si="0"/>
        <v>0</v>
      </c>
      <c r="V11" s="45">
        <f t="shared" si="1"/>
        <v>0</v>
      </c>
      <c r="W11" s="46">
        <f t="shared" si="2"/>
        <v>0</v>
      </c>
      <c r="X11" s="46">
        <f t="shared" si="3"/>
        <v>0</v>
      </c>
      <c r="Y11" s="47">
        <f>(V11-U11)</f>
        <v>0</v>
      </c>
      <c r="Z11" s="47">
        <f t="shared" si="4"/>
        <v>0</v>
      </c>
      <c r="AA11" s="129"/>
      <c r="AB11" s="123"/>
    </row>
    <row r="12" spans="1:28" ht="15" customHeight="1" x14ac:dyDescent="0.15">
      <c r="A12" s="237">
        <v>2</v>
      </c>
      <c r="B12" s="132" t="s">
        <v>63</v>
      </c>
      <c r="C12" s="20"/>
      <c r="D12" s="25"/>
      <c r="E12" s="58"/>
      <c r="F12" s="71"/>
      <c r="G12" s="33"/>
      <c r="H12" s="23"/>
      <c r="I12" s="61"/>
      <c r="J12" s="34"/>
      <c r="K12" s="234"/>
      <c r="M12" s="145">
        <f>IF(A12=0,"",A12)</f>
        <v>2</v>
      </c>
      <c r="N12" s="146" t="str">
        <f>IF(B12=0,"",B12)</f>
        <v>木</v>
      </c>
      <c r="O12" s="140" t="str">
        <f>IF(AND(Y12=0,Y13=0),"時　　　分　～　　時　　　分",IF(AND(Y12&gt;0,Y13=0,D12=0,F12=0),C12&amp;"時"&amp;D12&amp;"0分 ～ "&amp;E12&amp;"時"&amp;F12&amp;"0分",IF(AND(Y12&gt;0,Y13=0,D12&gt;0,F12&gt;0),C12&amp;"時"&amp;D12&amp;"分 ～ "&amp;E12&amp;"時"&amp;F12&amp;"分",IF(AND(Y12&gt;0,Y13&gt;0,D12=0,F12=0,D13=0,F13=0),C12&amp;"時"&amp;D12&amp;"0分～"&amp;E12&amp;"時"&amp;F12&amp;"0分、"&amp;C13&amp;"時"&amp;D13&amp;"0分～"&amp;E13&amp;"時"&amp;F13&amp;"0分",IF(AND(Y12&gt;0,Y13&gt;0,D12&gt;0,F12&gt;0,D13&gt;0,F13&gt;0),C12&amp;"時"&amp;D12&amp;"分～"&amp;E12&amp;"時"&amp;F12&amp;"分、"&amp;C13&amp;"時"&amp;D13&amp;"分～"&amp;E13&amp;"時"&amp;F13&amp;"分",IF(AND(Y12&gt;0,Y13&gt;0,D12&gt;0,F12&gt;0,D13=0,F13=0),C12&amp;"時"&amp;D12&amp;"分～"&amp;E12&amp;"時"&amp;F12&amp;"分、"&amp;C13&amp;"時"&amp;D13&amp;"0分～"&amp;E13&amp;"時"&amp;F13&amp;"0分",IF(AND(Y12&gt;0,Y13&gt;0,D12=0,F12=0,D13&gt;0,F13&gt;0),C12&amp;"時"&amp;D12&amp;"0分～"&amp;E12&amp;"時"&amp;F12&amp;"0分、"&amp;C13&amp;"時"&amp;D13&amp;"分～"&amp;E13&amp;"時"&amp;F13&amp;"分")))))))</f>
        <v>時　　　分　～　　時　　　分</v>
      </c>
      <c r="P12" s="141"/>
      <c r="Q12" s="124" t="str">
        <f>IF(AA12=0,"",IF(AA12&gt;8,"入力ミス",AA12))</f>
        <v/>
      </c>
      <c r="R12" s="126" t="str">
        <f>IF(K12=0,"",K12)</f>
        <v/>
      </c>
      <c r="U12" s="40">
        <f t="shared" si="0"/>
        <v>0</v>
      </c>
      <c r="V12" s="41">
        <f t="shared" si="1"/>
        <v>0</v>
      </c>
      <c r="W12" s="42">
        <f t="shared" si="2"/>
        <v>0</v>
      </c>
      <c r="X12" s="42">
        <f t="shared" si="3"/>
        <v>0</v>
      </c>
      <c r="Y12" s="43">
        <f>(V12-U12)-Z12-Z13</f>
        <v>0</v>
      </c>
      <c r="Z12" s="43">
        <f t="shared" si="4"/>
        <v>0</v>
      </c>
      <c r="AA12" s="128">
        <f>SUM(Y12:Y13)</f>
        <v>0</v>
      </c>
      <c r="AB12" s="122">
        <f>SUM(Z12:Z13)</f>
        <v>0</v>
      </c>
    </row>
    <row r="13" spans="1:28" ht="15" customHeight="1" x14ac:dyDescent="0.15">
      <c r="A13" s="237"/>
      <c r="B13" s="143"/>
      <c r="C13" s="21"/>
      <c r="D13" s="26"/>
      <c r="E13" s="59"/>
      <c r="F13" s="26"/>
      <c r="G13" s="73"/>
      <c r="H13" s="62"/>
      <c r="I13" s="63"/>
      <c r="J13" s="64"/>
      <c r="K13" s="235"/>
      <c r="M13" s="136"/>
      <c r="N13" s="138"/>
      <c r="O13" s="10" t="str">
        <f>IF(AB12=0,"","休憩時間")</f>
        <v/>
      </c>
      <c r="P13" s="37" t="str">
        <f>IF(AND(Z12=0,Z13=0),"",IF(AND(Z12&gt;0,Z13=0,H12=0,J12=0),G12&amp;":"&amp;H12&amp;"0 ～ "&amp;I12&amp;":"&amp;J12&amp;"0",IF(AND(Z12&gt;0,Z13=0,H12&gt;0,J12&gt;0),G12&amp;":"&amp;H12&amp;" ～ "&amp;I12&amp;":"&amp;J12,IF(AND(Z12&gt;0,Z13&gt;0,H12=0,J12=0,H13=0,J13=0),G12&amp;":"&amp;H12&amp;"0～"&amp;I12&amp;":"&amp;J12&amp;"0、"&amp;G13&amp;":"&amp;H13&amp;"0～"&amp;I13&amp;":"&amp;J13&amp;"0",IF(AND(Z12&gt;0,Z13&gt;0,H12&gt;0,J12&gt;0,H13&gt;0,J13&gt;0),G12&amp;":"&amp;H12&amp;"～"&amp;I12&amp;":"&amp;J12&amp;"、"&amp;G13&amp;":"&amp;H13&amp;"～"&amp;I13&amp;":"&amp;J13,IF(AND(Z12&gt;0,Z13&gt;0,H12&gt;0,J12&gt;0,H13=0,J13=0),G12&amp;":"&amp;H12&amp;"～"&amp;I12&amp;":"&amp;J12&amp;"、"&amp;G13&amp;":"&amp;H13&amp;"0～"&amp;I13&amp;":"&amp;J13&amp;"0",IF(AND(Z12&gt;0,Z13&gt;0,H12=0,J12=0,H13&gt;0,J13&gt;0),G12&amp;":"&amp;H12&amp;"0～"&amp;I12&amp;":"&amp;J12&amp;"0、"&amp;G13&amp;":"&amp;H13&amp;"～"&amp;I13&amp;":"&amp;J13)))))))</f>
        <v/>
      </c>
      <c r="Q13" s="147"/>
      <c r="R13" s="127"/>
      <c r="U13" s="44">
        <f t="shared" si="0"/>
        <v>0</v>
      </c>
      <c r="V13" s="45">
        <f t="shared" si="1"/>
        <v>0</v>
      </c>
      <c r="W13" s="46">
        <f t="shared" si="2"/>
        <v>0</v>
      </c>
      <c r="X13" s="46">
        <f t="shared" si="3"/>
        <v>0</v>
      </c>
      <c r="Y13" s="47">
        <f>(V13-U13)</f>
        <v>0</v>
      </c>
      <c r="Z13" s="47">
        <f t="shared" si="4"/>
        <v>0</v>
      </c>
      <c r="AA13" s="129"/>
      <c r="AB13" s="123"/>
    </row>
    <row r="14" spans="1:28" ht="15" customHeight="1" x14ac:dyDescent="0.15">
      <c r="A14" s="237">
        <v>3</v>
      </c>
      <c r="B14" s="132" t="s">
        <v>61</v>
      </c>
      <c r="C14" s="20"/>
      <c r="D14" s="25"/>
      <c r="E14" s="58"/>
      <c r="F14" s="71"/>
      <c r="G14" s="33"/>
      <c r="H14" s="23"/>
      <c r="I14" s="61"/>
      <c r="J14" s="34"/>
      <c r="K14" s="234"/>
      <c r="M14" s="145">
        <f>IF(A14=0,"",A14)</f>
        <v>3</v>
      </c>
      <c r="N14" s="146" t="str">
        <f>IF(B14=0,"",B14)</f>
        <v>金</v>
      </c>
      <c r="O14" s="140" t="str">
        <f>IF(AND(Y14=0,Y15=0),"時　　　分　～　　時　　　分",IF(AND(Y14&gt;0,Y15=0,D14=0,F14=0),C14&amp;"時"&amp;D14&amp;"0分 ～ "&amp;E14&amp;"時"&amp;F14&amp;"0分",IF(AND(Y14&gt;0,Y15=0,D14&gt;0,F14&gt;0),C14&amp;"時"&amp;D14&amp;"分 ～ "&amp;E14&amp;"時"&amp;F14&amp;"分",IF(AND(Y14&gt;0,Y15&gt;0,D14=0,F14=0,D15=0,F15=0),C14&amp;"時"&amp;D14&amp;"0分～"&amp;E14&amp;"時"&amp;F14&amp;"0分、"&amp;C15&amp;"時"&amp;D15&amp;"0分～"&amp;E15&amp;"時"&amp;F15&amp;"0分",IF(AND(Y14&gt;0,Y15&gt;0,D14&gt;0,F14&gt;0,D15&gt;0,F15&gt;0),C14&amp;"時"&amp;D14&amp;"分～"&amp;E14&amp;"時"&amp;F14&amp;"分、"&amp;C15&amp;"時"&amp;D15&amp;"分～"&amp;E15&amp;"時"&amp;F15&amp;"分",IF(AND(Y14&gt;0,Y15&gt;0,D14&gt;0,F14&gt;0,D15=0,F15=0),C14&amp;"時"&amp;D14&amp;"分～"&amp;E14&amp;"時"&amp;F14&amp;"分、"&amp;C15&amp;"時"&amp;D15&amp;"0分～"&amp;E15&amp;"時"&amp;F15&amp;"0分",IF(AND(Y14&gt;0,Y15&gt;0,D14=0,F14=0,D15&gt;0,F15&gt;0),C14&amp;"時"&amp;D14&amp;"0分～"&amp;E14&amp;"時"&amp;F14&amp;"0分、"&amp;C15&amp;"時"&amp;D15&amp;"分～"&amp;E15&amp;"時"&amp;F15&amp;"分")))))))</f>
        <v>時　　　分　～　　時　　　分</v>
      </c>
      <c r="P14" s="141"/>
      <c r="Q14" s="124" t="str">
        <f>IF(AA14=0,"",IF(AA14&gt;8,"入力ミス",AA14))</f>
        <v/>
      </c>
      <c r="R14" s="126" t="str">
        <f>IF(K14=0,"",K14)</f>
        <v/>
      </c>
      <c r="U14" s="40">
        <f t="shared" si="0"/>
        <v>0</v>
      </c>
      <c r="V14" s="41">
        <f t="shared" si="1"/>
        <v>0</v>
      </c>
      <c r="W14" s="42">
        <f t="shared" si="2"/>
        <v>0</v>
      </c>
      <c r="X14" s="42">
        <f t="shared" si="3"/>
        <v>0</v>
      </c>
      <c r="Y14" s="43">
        <f>(V14-U14)-Z14-Z15</f>
        <v>0</v>
      </c>
      <c r="Z14" s="43">
        <f t="shared" si="4"/>
        <v>0</v>
      </c>
      <c r="AA14" s="128">
        <f>SUM(Y14:Y15)</f>
        <v>0</v>
      </c>
      <c r="AB14" s="122">
        <f>SUM(Z14:Z15)</f>
        <v>0</v>
      </c>
    </row>
    <row r="15" spans="1:28" ht="15" customHeight="1" x14ac:dyDescent="0.15">
      <c r="A15" s="237"/>
      <c r="B15" s="143"/>
      <c r="C15" s="21"/>
      <c r="D15" s="26"/>
      <c r="E15" s="59"/>
      <c r="F15" s="26"/>
      <c r="G15" s="73"/>
      <c r="H15" s="62"/>
      <c r="I15" s="63"/>
      <c r="J15" s="64"/>
      <c r="K15" s="235"/>
      <c r="M15" s="137"/>
      <c r="N15" s="139"/>
      <c r="O15" s="10" t="str">
        <f>IF(AB14=0,"","休憩時間")</f>
        <v/>
      </c>
      <c r="P15" s="37" t="str">
        <f>IF(AND(Z14=0,Z15=0),"",IF(AND(Z14&gt;0,Z15=0,H14=0,J14=0),G14&amp;":"&amp;H14&amp;"0 ～ "&amp;I14&amp;":"&amp;J14&amp;"0",IF(AND(Z14&gt;0,Z15=0,H14&gt;0,J14&gt;0),G14&amp;":"&amp;H14&amp;" ～ "&amp;I14&amp;":"&amp;J14,IF(AND(Z14&gt;0,Z15&gt;0,H14=0,J14=0,H15=0,J15=0),G14&amp;":"&amp;H14&amp;"0～"&amp;I14&amp;":"&amp;J14&amp;"0、"&amp;G15&amp;":"&amp;H15&amp;"0～"&amp;I15&amp;":"&amp;J15&amp;"0",IF(AND(Z14&gt;0,Z15&gt;0,H14&gt;0,J14&gt;0,H15&gt;0,J15&gt;0),G14&amp;":"&amp;H14&amp;"～"&amp;I14&amp;":"&amp;J14&amp;"、"&amp;G15&amp;":"&amp;H15&amp;"～"&amp;I15&amp;":"&amp;J15,IF(AND(Z14&gt;0,Z15&gt;0,H14&gt;0,J14&gt;0,H15=0,J15=0),G14&amp;":"&amp;H14&amp;"～"&amp;I14&amp;":"&amp;J14&amp;"、"&amp;G15&amp;":"&amp;H15&amp;"0～"&amp;I15&amp;":"&amp;J15&amp;"0",IF(AND(Z14&gt;0,Z15&gt;0,H14=0,J14=0,H15&gt;0,J15&gt;0),G14&amp;":"&amp;H14&amp;"0～"&amp;I14&amp;":"&amp;J14&amp;"0、"&amp;G15&amp;":"&amp;H15&amp;"～"&amp;I15&amp;":"&amp;J15)))))))</f>
        <v/>
      </c>
      <c r="Q15" s="125"/>
      <c r="R15" s="127"/>
      <c r="U15" s="44">
        <f t="shared" si="0"/>
        <v>0</v>
      </c>
      <c r="V15" s="45">
        <f t="shared" si="1"/>
        <v>0</v>
      </c>
      <c r="W15" s="46">
        <f t="shared" si="2"/>
        <v>0</v>
      </c>
      <c r="X15" s="46">
        <f t="shared" si="3"/>
        <v>0</v>
      </c>
      <c r="Y15" s="47">
        <f>(V15-U15)</f>
        <v>0</v>
      </c>
      <c r="Z15" s="47">
        <f t="shared" si="4"/>
        <v>0</v>
      </c>
      <c r="AA15" s="129"/>
      <c r="AB15" s="123"/>
    </row>
    <row r="16" spans="1:28" ht="15" customHeight="1" x14ac:dyDescent="0.15">
      <c r="A16" s="237">
        <v>6</v>
      </c>
      <c r="B16" s="132" t="s">
        <v>59</v>
      </c>
      <c r="C16" s="20"/>
      <c r="D16" s="25"/>
      <c r="E16" s="58"/>
      <c r="F16" s="71"/>
      <c r="G16" s="33"/>
      <c r="H16" s="23"/>
      <c r="I16" s="61"/>
      <c r="J16" s="34"/>
      <c r="K16" s="234"/>
      <c r="M16" s="136">
        <f>IF(A16=0,"",A16)</f>
        <v>6</v>
      </c>
      <c r="N16" s="138" t="str">
        <f>IF(B16=0,"",B16)</f>
        <v>月</v>
      </c>
      <c r="O16" s="140" t="str">
        <f>IF(AND(Y16=0,Y17=0),"時　　　分　～　　時　　　分",IF(AND(Y16&gt;0,Y17=0,D16=0,F16=0),C16&amp;"時"&amp;D16&amp;"0分 ～ "&amp;E16&amp;"時"&amp;F16&amp;"0分",IF(AND(Y16&gt;0,Y17=0,D16&gt;0,F16&gt;0),C16&amp;"時"&amp;D16&amp;"分 ～ "&amp;E16&amp;"時"&amp;F16&amp;"分",IF(AND(Y16&gt;0,Y17&gt;0,D16=0,F16=0,D17=0,F17=0),C16&amp;"時"&amp;D16&amp;"0分～"&amp;E16&amp;"時"&amp;F16&amp;"0分、"&amp;C17&amp;"時"&amp;D17&amp;"0分～"&amp;E17&amp;"時"&amp;F17&amp;"0分",IF(AND(Y16&gt;0,Y17&gt;0,D16&gt;0,F16&gt;0,D17&gt;0,F17&gt;0),C16&amp;"時"&amp;D16&amp;"分～"&amp;E16&amp;"時"&amp;F16&amp;"分、"&amp;C17&amp;"時"&amp;D17&amp;"分～"&amp;E17&amp;"時"&amp;F17&amp;"分",IF(AND(Y16&gt;0,Y17&gt;0,D16&gt;0,F16&gt;0,D17=0,F17=0),C16&amp;"時"&amp;D16&amp;"分～"&amp;E16&amp;"時"&amp;F16&amp;"分、"&amp;C17&amp;"時"&amp;D17&amp;"0分～"&amp;E17&amp;"時"&amp;F17&amp;"0分",IF(AND(Y16&gt;0,Y17&gt;0,D16=0,F16=0,D17&gt;0,F17&gt;0),C16&amp;"時"&amp;D16&amp;"0分～"&amp;E16&amp;"時"&amp;F16&amp;"0分、"&amp;C17&amp;"時"&amp;D17&amp;"分～"&amp;E17&amp;"時"&amp;F17&amp;"分")))))))</f>
        <v>時　　　分　～　　時　　　分</v>
      </c>
      <c r="P16" s="141"/>
      <c r="Q16" s="124" t="str">
        <f>IF(AA16=0,"",IF(AA16&gt;8,"入力ミス",AA16))</f>
        <v/>
      </c>
      <c r="R16" s="126" t="str">
        <f>IF(K16=0,"",K16)</f>
        <v/>
      </c>
      <c r="U16" s="40">
        <f t="shared" si="0"/>
        <v>0</v>
      </c>
      <c r="V16" s="41">
        <f t="shared" si="1"/>
        <v>0</v>
      </c>
      <c r="W16" s="42">
        <f t="shared" si="2"/>
        <v>0</v>
      </c>
      <c r="X16" s="42">
        <f t="shared" si="3"/>
        <v>0</v>
      </c>
      <c r="Y16" s="43">
        <f>(V16-U16)-Z16-Z17</f>
        <v>0</v>
      </c>
      <c r="Z16" s="43">
        <f t="shared" si="4"/>
        <v>0</v>
      </c>
      <c r="AA16" s="128">
        <f>SUM(Y16:Y17)</f>
        <v>0</v>
      </c>
      <c r="AB16" s="122">
        <f>SUM(Z16:Z17)</f>
        <v>0</v>
      </c>
    </row>
    <row r="17" spans="1:28" ht="15" customHeight="1" x14ac:dyDescent="0.15">
      <c r="A17" s="237"/>
      <c r="B17" s="143"/>
      <c r="C17" s="21"/>
      <c r="D17" s="26"/>
      <c r="E17" s="59"/>
      <c r="F17" s="26"/>
      <c r="G17" s="73"/>
      <c r="H17" s="62"/>
      <c r="I17" s="63"/>
      <c r="J17" s="64"/>
      <c r="K17" s="235"/>
      <c r="M17" s="136"/>
      <c r="N17" s="138"/>
      <c r="O17" s="10" t="str">
        <f>IF(AB16=0,"","休憩時間")</f>
        <v/>
      </c>
      <c r="P17" s="37" t="str">
        <f>IF(AND(Z16=0,Z17=0),"",IF(AND(Z16&gt;0,Z17=0,H16=0,J16=0),G16&amp;":"&amp;H16&amp;"0 ～ "&amp;I16&amp;":"&amp;J16&amp;"0",IF(AND(Z16&gt;0,Z17=0,H16&gt;0,J16&gt;0),G16&amp;":"&amp;H16&amp;" ～ "&amp;I16&amp;":"&amp;J16,IF(AND(Z16&gt;0,Z17&gt;0,H16=0,J16=0,H17=0,J17=0),G16&amp;":"&amp;H16&amp;"0～"&amp;I16&amp;":"&amp;J16&amp;"0、"&amp;G17&amp;":"&amp;H17&amp;"0～"&amp;I17&amp;":"&amp;J17&amp;"0",IF(AND(Z16&gt;0,Z17&gt;0,H16&gt;0,J16&gt;0,H17&gt;0,J17&gt;0),G16&amp;":"&amp;H16&amp;"～"&amp;I16&amp;":"&amp;J16&amp;"、"&amp;G17&amp;":"&amp;H17&amp;"～"&amp;I17&amp;":"&amp;J17,IF(AND(Z16&gt;0,Z17&gt;0,H16&gt;0,J16&gt;0,H17=0,J17=0),G16&amp;":"&amp;H16&amp;"～"&amp;I16&amp;":"&amp;J16&amp;"、"&amp;G17&amp;":"&amp;H17&amp;"0～"&amp;I17&amp;":"&amp;J17&amp;"0",IF(AND(Z16&gt;0,Z17&gt;0,H16=0,J16=0,H17&gt;0,J17&gt;0),G16&amp;":"&amp;H16&amp;"0～"&amp;I16&amp;":"&amp;J16&amp;"0、"&amp;G17&amp;":"&amp;H17&amp;"～"&amp;I17&amp;":"&amp;J17)))))))</f>
        <v/>
      </c>
      <c r="Q17" s="125"/>
      <c r="R17" s="127"/>
      <c r="U17" s="44">
        <f t="shared" si="0"/>
        <v>0</v>
      </c>
      <c r="V17" s="45">
        <f t="shared" si="1"/>
        <v>0</v>
      </c>
      <c r="W17" s="46">
        <f t="shared" si="2"/>
        <v>0</v>
      </c>
      <c r="X17" s="46">
        <f t="shared" si="3"/>
        <v>0</v>
      </c>
      <c r="Y17" s="47">
        <f>(V17-U17)</f>
        <v>0</v>
      </c>
      <c r="Z17" s="47">
        <f t="shared" si="4"/>
        <v>0</v>
      </c>
      <c r="AA17" s="129"/>
      <c r="AB17" s="123"/>
    </row>
    <row r="18" spans="1:28" ht="15" customHeight="1" x14ac:dyDescent="0.15">
      <c r="A18" s="237">
        <v>7</v>
      </c>
      <c r="B18" s="132" t="s">
        <v>64</v>
      </c>
      <c r="C18" s="20"/>
      <c r="D18" s="25"/>
      <c r="E18" s="58"/>
      <c r="F18" s="71"/>
      <c r="G18" s="33"/>
      <c r="H18" s="23"/>
      <c r="I18" s="61"/>
      <c r="J18" s="34"/>
      <c r="K18" s="234"/>
      <c r="M18" s="145">
        <f>IF(A18=0,"",A18)</f>
        <v>7</v>
      </c>
      <c r="N18" s="146" t="str">
        <f>IF(B18=0,"",B18)</f>
        <v>火</v>
      </c>
      <c r="O18" s="140" t="str">
        <f>IF(AND(Y18=0,Y19=0),"時　　　分　～　　時　　　分",IF(AND(Y18&gt;0,Y19=0,D18=0,F18=0),C18&amp;"時"&amp;D18&amp;"0分 ～ "&amp;E18&amp;"時"&amp;F18&amp;"0分",IF(AND(Y18&gt;0,Y19=0,D18&gt;0,F18&gt;0),C18&amp;"時"&amp;D18&amp;"分 ～ "&amp;E18&amp;"時"&amp;F18&amp;"分",IF(AND(Y18&gt;0,Y19&gt;0,D18=0,F18=0,D19=0,F19=0),C18&amp;"時"&amp;D18&amp;"0分～"&amp;E18&amp;"時"&amp;F18&amp;"0分、"&amp;C19&amp;"時"&amp;D19&amp;"0分～"&amp;E19&amp;"時"&amp;F19&amp;"0分",IF(AND(Y18&gt;0,Y19&gt;0,D18&gt;0,F18&gt;0,D19&gt;0,F19&gt;0),C18&amp;"時"&amp;D18&amp;"分～"&amp;E18&amp;"時"&amp;F18&amp;"分、"&amp;C19&amp;"時"&amp;D19&amp;"分～"&amp;E19&amp;"時"&amp;F19&amp;"分",IF(AND(Y18&gt;0,Y19&gt;0,D18&gt;0,F18&gt;0,D19=0,F19=0),C18&amp;"時"&amp;D18&amp;"分～"&amp;E18&amp;"時"&amp;F18&amp;"分、"&amp;C19&amp;"時"&amp;D19&amp;"0分～"&amp;E19&amp;"時"&amp;F19&amp;"0分",IF(AND(Y18&gt;0,Y19&gt;0,D18=0,F18=0,D19&gt;0,F19&gt;0),C18&amp;"時"&amp;D18&amp;"0分～"&amp;E18&amp;"時"&amp;F18&amp;"0分、"&amp;C19&amp;"時"&amp;D19&amp;"分～"&amp;E19&amp;"時"&amp;F19&amp;"分")))))))</f>
        <v>時　　　分　～　　時　　　分</v>
      </c>
      <c r="P18" s="141"/>
      <c r="Q18" s="124" t="str">
        <f>IF(AA18=0,"",IF(AA18&gt;8,"入力ミス",AA18))</f>
        <v/>
      </c>
      <c r="R18" s="126" t="str">
        <f>IF(K18=0,"",K18)</f>
        <v/>
      </c>
      <c r="U18" s="40">
        <f t="shared" si="0"/>
        <v>0</v>
      </c>
      <c r="V18" s="41">
        <f t="shared" si="1"/>
        <v>0</v>
      </c>
      <c r="W18" s="42">
        <f t="shared" si="2"/>
        <v>0</v>
      </c>
      <c r="X18" s="42">
        <f t="shared" si="3"/>
        <v>0</v>
      </c>
      <c r="Y18" s="43">
        <f>(V18-U18)-Z18-Z19</f>
        <v>0</v>
      </c>
      <c r="Z18" s="43">
        <f t="shared" si="4"/>
        <v>0</v>
      </c>
      <c r="AA18" s="128">
        <f>SUM(Y18:Y19)</f>
        <v>0</v>
      </c>
      <c r="AB18" s="122">
        <f>SUM(Z18:Z19)</f>
        <v>0</v>
      </c>
    </row>
    <row r="19" spans="1:28" ht="15" customHeight="1" x14ac:dyDescent="0.15">
      <c r="A19" s="237"/>
      <c r="B19" s="143"/>
      <c r="C19" s="21"/>
      <c r="D19" s="26"/>
      <c r="E19" s="59"/>
      <c r="F19" s="26"/>
      <c r="G19" s="73"/>
      <c r="H19" s="62"/>
      <c r="I19" s="63"/>
      <c r="J19" s="64"/>
      <c r="K19" s="235"/>
      <c r="M19" s="137"/>
      <c r="N19" s="139"/>
      <c r="O19" s="10" t="str">
        <f>IF(AB18=0,"","休憩時間")</f>
        <v/>
      </c>
      <c r="P19" s="37" t="str">
        <f>IF(AND(Z18=0,Z19=0),"",IF(AND(Z18&gt;0,Z19=0,H18=0,J18=0),G18&amp;":"&amp;H18&amp;"0 ～ "&amp;I18&amp;":"&amp;J18&amp;"0",IF(AND(Z18&gt;0,Z19=0,H18&gt;0,J18&gt;0),G18&amp;":"&amp;H18&amp;" ～ "&amp;I18&amp;":"&amp;J18,IF(AND(Z18&gt;0,Z19&gt;0,H18=0,J18=0,H19=0,J19=0),G18&amp;":"&amp;H18&amp;"0～"&amp;I18&amp;":"&amp;J18&amp;"0、"&amp;G19&amp;":"&amp;H19&amp;"0～"&amp;I19&amp;":"&amp;J19&amp;"0",IF(AND(Z18&gt;0,Z19&gt;0,H18&gt;0,J18&gt;0,H19&gt;0,J19&gt;0),G18&amp;":"&amp;H18&amp;"～"&amp;I18&amp;":"&amp;J18&amp;"、"&amp;G19&amp;":"&amp;H19&amp;"～"&amp;I19&amp;":"&amp;J19,IF(AND(Z18&gt;0,Z19&gt;0,H18&gt;0,J18&gt;0,H19=0,J19=0),G18&amp;":"&amp;H18&amp;"～"&amp;I18&amp;":"&amp;J18&amp;"、"&amp;G19&amp;":"&amp;H19&amp;"0～"&amp;I19&amp;":"&amp;J19&amp;"0",IF(AND(Z18&gt;0,Z19&gt;0,H18=0,J18=0,H19&gt;0,J19&gt;0),G18&amp;":"&amp;H18&amp;"0～"&amp;I18&amp;":"&amp;J18&amp;"0、"&amp;G19&amp;":"&amp;H19&amp;"～"&amp;I19&amp;":"&amp;J19)))))))</f>
        <v/>
      </c>
      <c r="Q19" s="125"/>
      <c r="R19" s="127"/>
      <c r="U19" s="44">
        <f t="shared" si="0"/>
        <v>0</v>
      </c>
      <c r="V19" s="45">
        <f t="shared" si="1"/>
        <v>0</v>
      </c>
      <c r="W19" s="46">
        <f t="shared" si="2"/>
        <v>0</v>
      </c>
      <c r="X19" s="46">
        <f t="shared" si="3"/>
        <v>0</v>
      </c>
      <c r="Y19" s="47">
        <f>(V19-U19)</f>
        <v>0</v>
      </c>
      <c r="Z19" s="47">
        <f t="shared" si="4"/>
        <v>0</v>
      </c>
      <c r="AA19" s="129"/>
      <c r="AB19" s="123"/>
    </row>
    <row r="20" spans="1:28" ht="15" customHeight="1" x14ac:dyDescent="0.15">
      <c r="A20" s="237">
        <v>8</v>
      </c>
      <c r="B20" s="132" t="s">
        <v>65</v>
      </c>
      <c r="C20" s="20"/>
      <c r="D20" s="25"/>
      <c r="E20" s="58"/>
      <c r="F20" s="71"/>
      <c r="G20" s="33"/>
      <c r="H20" s="23"/>
      <c r="I20" s="61"/>
      <c r="J20" s="34"/>
      <c r="K20" s="234"/>
      <c r="M20" s="136">
        <f>IF(A20=0,"",A20)</f>
        <v>8</v>
      </c>
      <c r="N20" s="138" t="str">
        <f>IF(B20=0,"",B20)</f>
        <v>水</v>
      </c>
      <c r="O20" s="140" t="str">
        <f>IF(AND(Y20=0,Y21=0),"時　　　分　～　　時　　　分",IF(AND(Y20&gt;0,Y21=0,D20=0,F20=0),C20&amp;"時"&amp;D20&amp;"0分 ～ "&amp;E20&amp;"時"&amp;F20&amp;"0分",IF(AND(Y20&gt;0,Y21=0,D20&gt;0,F20&gt;0),C20&amp;"時"&amp;D20&amp;"分 ～ "&amp;E20&amp;"時"&amp;F20&amp;"分",IF(AND(Y20&gt;0,Y21&gt;0,D20=0,F20=0,D21=0,F21=0),C20&amp;"時"&amp;D20&amp;"0分～"&amp;E20&amp;"時"&amp;F20&amp;"0分、"&amp;C21&amp;"時"&amp;D21&amp;"0分～"&amp;E21&amp;"時"&amp;F21&amp;"0分",IF(AND(Y20&gt;0,Y21&gt;0,D20&gt;0,F20&gt;0,D21&gt;0,F21&gt;0),C20&amp;"時"&amp;D20&amp;"分～"&amp;E20&amp;"時"&amp;F20&amp;"分、"&amp;C21&amp;"時"&amp;D21&amp;"分～"&amp;E21&amp;"時"&amp;F21&amp;"分",IF(AND(Y20&gt;0,Y21&gt;0,D20&gt;0,F20&gt;0,D21=0,F21=0),C20&amp;"時"&amp;D20&amp;"分～"&amp;E20&amp;"時"&amp;F20&amp;"分、"&amp;C21&amp;"時"&amp;D21&amp;"0分～"&amp;E21&amp;"時"&amp;F21&amp;"0分",IF(AND(Y20&gt;0,Y21&gt;0,D20=0,F20=0,D21&gt;0,F21&gt;0),C20&amp;"時"&amp;D20&amp;"0分～"&amp;E20&amp;"時"&amp;F20&amp;"0分、"&amp;C21&amp;"時"&amp;D21&amp;"分～"&amp;E21&amp;"時"&amp;F21&amp;"分")))))))</f>
        <v>時　　　分　～　　時　　　分</v>
      </c>
      <c r="P20" s="141"/>
      <c r="Q20" s="124" t="str">
        <f>IF(AA20=0,"",IF(AA20&gt;8,"入力ミス",AA20))</f>
        <v/>
      </c>
      <c r="R20" s="126" t="str">
        <f>IF(K20=0,"",K20)</f>
        <v/>
      </c>
      <c r="U20" s="40">
        <f t="shared" si="0"/>
        <v>0</v>
      </c>
      <c r="V20" s="41">
        <f t="shared" si="1"/>
        <v>0</v>
      </c>
      <c r="W20" s="42">
        <f t="shared" si="2"/>
        <v>0</v>
      </c>
      <c r="X20" s="42">
        <f t="shared" si="3"/>
        <v>0</v>
      </c>
      <c r="Y20" s="43">
        <f>(V20-U20)-Z20-Z21</f>
        <v>0</v>
      </c>
      <c r="Z20" s="43">
        <f t="shared" si="4"/>
        <v>0</v>
      </c>
      <c r="AA20" s="128">
        <f>SUM(Y20:Y21)</f>
        <v>0</v>
      </c>
      <c r="AB20" s="122">
        <f>SUM(Z20:Z21)</f>
        <v>0</v>
      </c>
    </row>
    <row r="21" spans="1:28" ht="15" customHeight="1" x14ac:dyDescent="0.15">
      <c r="A21" s="237"/>
      <c r="B21" s="143"/>
      <c r="C21" s="21"/>
      <c r="D21" s="26"/>
      <c r="E21" s="59"/>
      <c r="F21" s="26"/>
      <c r="G21" s="73"/>
      <c r="H21" s="62"/>
      <c r="I21" s="63"/>
      <c r="J21" s="64"/>
      <c r="K21" s="235"/>
      <c r="M21" s="136"/>
      <c r="N21" s="138"/>
      <c r="O21" s="10" t="str">
        <f>IF(AB20=0,"","休憩時間")</f>
        <v/>
      </c>
      <c r="P21" s="37" t="str">
        <f>IF(AND(Z20=0,Z21=0),"",IF(AND(Z20&gt;0,Z21=0,H20=0,J20=0),G20&amp;":"&amp;H20&amp;"0 ～ "&amp;I20&amp;":"&amp;J20&amp;"0",IF(AND(Z20&gt;0,Z21=0,H20&gt;0,J20&gt;0),G20&amp;":"&amp;H20&amp;" ～ "&amp;I20&amp;":"&amp;J20,IF(AND(Z20&gt;0,Z21&gt;0,H20=0,J20=0,H21=0,J21=0),G20&amp;":"&amp;H20&amp;"0～"&amp;I20&amp;":"&amp;J20&amp;"0、"&amp;G21&amp;":"&amp;H21&amp;"0～"&amp;I21&amp;":"&amp;J21&amp;"0",IF(AND(Z20&gt;0,Z21&gt;0,H20&gt;0,J20&gt;0,H21&gt;0,J21&gt;0),G20&amp;":"&amp;H20&amp;"～"&amp;I20&amp;":"&amp;J20&amp;"、"&amp;G21&amp;":"&amp;H21&amp;"～"&amp;I21&amp;":"&amp;J21,IF(AND(Z20&gt;0,Z21&gt;0,H20&gt;0,J20&gt;0,H21=0,J21=0),G20&amp;":"&amp;H20&amp;"～"&amp;I20&amp;":"&amp;J20&amp;"、"&amp;G21&amp;":"&amp;H21&amp;"0～"&amp;I21&amp;":"&amp;J21&amp;"0",IF(AND(Z20&gt;0,Z21&gt;0,H20=0,J20=0,H21&gt;0,J21&gt;0),G20&amp;":"&amp;H20&amp;"0～"&amp;I20&amp;":"&amp;J20&amp;"0、"&amp;G21&amp;":"&amp;H21&amp;"～"&amp;I21&amp;":"&amp;J21)))))))</f>
        <v/>
      </c>
      <c r="Q21" s="125"/>
      <c r="R21" s="127"/>
      <c r="U21" s="44">
        <f t="shared" si="0"/>
        <v>0</v>
      </c>
      <c r="V21" s="45">
        <f t="shared" si="1"/>
        <v>0</v>
      </c>
      <c r="W21" s="46">
        <f t="shared" si="2"/>
        <v>0</v>
      </c>
      <c r="X21" s="46">
        <f t="shared" si="3"/>
        <v>0</v>
      </c>
      <c r="Y21" s="47">
        <f>(V21-U21)</f>
        <v>0</v>
      </c>
      <c r="Z21" s="47">
        <f t="shared" si="4"/>
        <v>0</v>
      </c>
      <c r="AA21" s="129"/>
      <c r="AB21" s="123"/>
    </row>
    <row r="22" spans="1:28" ht="15" customHeight="1" x14ac:dyDescent="0.15">
      <c r="A22" s="237">
        <v>9</v>
      </c>
      <c r="B22" s="132" t="s">
        <v>63</v>
      </c>
      <c r="C22" s="20"/>
      <c r="D22" s="25"/>
      <c r="E22" s="58"/>
      <c r="F22" s="71"/>
      <c r="G22" s="33"/>
      <c r="H22" s="23"/>
      <c r="I22" s="61"/>
      <c r="J22" s="34"/>
      <c r="K22" s="234"/>
      <c r="M22" s="145">
        <f>IF(A22=0,"",A22)</f>
        <v>9</v>
      </c>
      <c r="N22" s="146" t="str">
        <f>IF(B22=0,"",B22)</f>
        <v>木</v>
      </c>
      <c r="O22" s="140" t="str">
        <f>IF(AND(Y22=0,Y23=0),"時　　　分　～　　時　　　分",IF(AND(Y22&gt;0,Y23=0,D22=0,F22=0),C22&amp;"時"&amp;D22&amp;"0分 ～ "&amp;E22&amp;"時"&amp;F22&amp;"0分",IF(AND(Y22&gt;0,Y23=0,D22&gt;0,F22&gt;0),C22&amp;"時"&amp;D22&amp;"分 ～ "&amp;E22&amp;"時"&amp;F22&amp;"分",IF(AND(Y22&gt;0,Y23&gt;0,D22=0,F22=0,D23=0,F23=0),C22&amp;"時"&amp;D22&amp;"0分～"&amp;E22&amp;"時"&amp;F22&amp;"0分、"&amp;C23&amp;"時"&amp;D23&amp;"0分～"&amp;E23&amp;"時"&amp;F23&amp;"0分",IF(AND(Y22&gt;0,Y23&gt;0,D22&gt;0,F22&gt;0,D23&gt;0,F23&gt;0),C22&amp;"時"&amp;D22&amp;"分～"&amp;E22&amp;"時"&amp;F22&amp;"分、"&amp;C23&amp;"時"&amp;D23&amp;"分～"&amp;E23&amp;"時"&amp;F23&amp;"分",IF(AND(Y22&gt;0,Y23&gt;0,D22&gt;0,F22&gt;0,D23=0,F23=0),C22&amp;"時"&amp;D22&amp;"分～"&amp;E22&amp;"時"&amp;F22&amp;"分、"&amp;C23&amp;"時"&amp;D23&amp;"0分～"&amp;E23&amp;"時"&amp;F23&amp;"0分",IF(AND(Y22&gt;0,Y23&gt;0,D22=0,F22=0,D23&gt;0,F23&gt;0),C22&amp;"時"&amp;D22&amp;"0分～"&amp;E22&amp;"時"&amp;F22&amp;"0分、"&amp;C23&amp;"時"&amp;D23&amp;"分～"&amp;E23&amp;"時"&amp;F23&amp;"分")))))))</f>
        <v>時　　　分　～　　時　　　分</v>
      </c>
      <c r="P22" s="141"/>
      <c r="Q22" s="124" t="str">
        <f>IF(AA22=0,"",IF(AA22&gt;8,"入力ミス",AA22))</f>
        <v/>
      </c>
      <c r="R22" s="126" t="str">
        <f>IF(K22=0,"",K22)</f>
        <v/>
      </c>
      <c r="U22" s="40">
        <f t="shared" si="0"/>
        <v>0</v>
      </c>
      <c r="V22" s="41">
        <f t="shared" si="1"/>
        <v>0</v>
      </c>
      <c r="W22" s="42">
        <f t="shared" si="2"/>
        <v>0</v>
      </c>
      <c r="X22" s="42">
        <f t="shared" si="3"/>
        <v>0</v>
      </c>
      <c r="Y22" s="43">
        <f>(V22-U22)-Z22-Z23</f>
        <v>0</v>
      </c>
      <c r="Z22" s="43">
        <f t="shared" si="4"/>
        <v>0</v>
      </c>
      <c r="AA22" s="128">
        <f>SUM(Y22:Y23)</f>
        <v>0</v>
      </c>
      <c r="AB22" s="122">
        <f>SUM(Z22:Z23)</f>
        <v>0</v>
      </c>
    </row>
    <row r="23" spans="1:28" ht="15" customHeight="1" x14ac:dyDescent="0.15">
      <c r="A23" s="237"/>
      <c r="B23" s="143"/>
      <c r="C23" s="21"/>
      <c r="D23" s="26"/>
      <c r="E23" s="59"/>
      <c r="F23" s="26"/>
      <c r="G23" s="73"/>
      <c r="H23" s="62"/>
      <c r="I23" s="63"/>
      <c r="J23" s="64"/>
      <c r="K23" s="235"/>
      <c r="M23" s="137"/>
      <c r="N23" s="139"/>
      <c r="O23" s="10" t="str">
        <f>IF(AB22=0,"","休憩時間")</f>
        <v/>
      </c>
      <c r="P23" s="9" t="str">
        <f>IF(AND(Z22=0,Z23=0),"",IF(AND(Z22&gt;0,Z23=0,H22=0,J22=0),G22&amp;":"&amp;H22&amp;"0 ～ "&amp;I22&amp;":"&amp;J22&amp;"0",IF(AND(Z22&gt;0,Z23=0,H22&gt;0,J22&gt;0),G22&amp;":"&amp;H22&amp;" ～ "&amp;I22&amp;":"&amp;J22,IF(AND(Z22&gt;0,Z23&gt;0,H22=0,J22=0,H23=0,J23=0),G22&amp;":"&amp;H22&amp;"0～"&amp;I22&amp;":"&amp;J22&amp;"0、"&amp;G23&amp;":"&amp;H23&amp;"0～"&amp;I23&amp;":"&amp;J23&amp;"0",IF(AND(Z22&gt;0,Z23&gt;0,H22&gt;0,J22&gt;0,H23&gt;0,J23&gt;0),G22&amp;":"&amp;H22&amp;"～"&amp;I22&amp;":"&amp;J22&amp;"、"&amp;G23&amp;":"&amp;H23&amp;"～"&amp;I23&amp;":"&amp;J23,IF(AND(Z22&gt;0,Z23&gt;0,H22&gt;0,J22&gt;0,H23=0,J23=0),G22&amp;":"&amp;H22&amp;"～"&amp;I22&amp;":"&amp;J22&amp;"、"&amp;G23&amp;":"&amp;H23&amp;"0～"&amp;I23&amp;":"&amp;J23&amp;"0",IF(AND(Z22&gt;0,Z23&gt;0,H22=0,J22=0,H23&gt;0,J23&gt;0),G22&amp;":"&amp;H22&amp;"0～"&amp;I22&amp;":"&amp;J22&amp;"0、"&amp;G23&amp;":"&amp;H23&amp;"～"&amp;I23&amp;":"&amp;J23)))))))</f>
        <v/>
      </c>
      <c r="Q23" s="125"/>
      <c r="R23" s="127"/>
      <c r="U23" s="44">
        <f t="shared" si="0"/>
        <v>0</v>
      </c>
      <c r="V23" s="45">
        <f t="shared" si="1"/>
        <v>0</v>
      </c>
      <c r="W23" s="46">
        <f t="shared" si="2"/>
        <v>0</v>
      </c>
      <c r="X23" s="46">
        <f t="shared" si="3"/>
        <v>0</v>
      </c>
      <c r="Y23" s="47">
        <f>(V23-U23)</f>
        <v>0</v>
      </c>
      <c r="Z23" s="47">
        <f t="shared" si="4"/>
        <v>0</v>
      </c>
      <c r="AA23" s="129"/>
      <c r="AB23" s="123"/>
    </row>
    <row r="24" spans="1:28" ht="15" customHeight="1" x14ac:dyDescent="0.15">
      <c r="A24" s="237">
        <v>10</v>
      </c>
      <c r="B24" s="132" t="s">
        <v>61</v>
      </c>
      <c r="C24" s="20"/>
      <c r="D24" s="25"/>
      <c r="E24" s="58"/>
      <c r="F24" s="71"/>
      <c r="G24" s="33"/>
      <c r="H24" s="23"/>
      <c r="I24" s="61"/>
      <c r="J24" s="34"/>
      <c r="K24" s="234"/>
      <c r="M24" s="136">
        <f>IF(A24=0,"",A24)</f>
        <v>10</v>
      </c>
      <c r="N24" s="138" t="str">
        <f>IF(B24=0,"",B24)</f>
        <v>金</v>
      </c>
      <c r="O24" s="140" t="str">
        <f>IF(AND(Y24=0,Y25=0),"時　　　分　～　　時　　　分",IF(AND(Y24&gt;0,Y25=0,D24=0,F24=0),C24&amp;"時"&amp;D24&amp;"0分 ～ "&amp;E24&amp;"時"&amp;F24&amp;"0分",IF(AND(Y24&gt;0,Y25=0,D24&gt;0,F24&gt;0),C24&amp;"時"&amp;D24&amp;"分 ～ "&amp;E24&amp;"時"&amp;F24&amp;"分",IF(AND(Y24&gt;0,Y25&gt;0,D24=0,F24=0,D25=0,F25=0),C24&amp;"時"&amp;D24&amp;"0分～"&amp;E24&amp;"時"&amp;F24&amp;"0分、"&amp;C25&amp;"時"&amp;D25&amp;"0分～"&amp;E25&amp;"時"&amp;F25&amp;"0分",IF(AND(Y24&gt;0,Y25&gt;0,D24&gt;0,F24&gt;0,D25&gt;0,F25&gt;0),C24&amp;"時"&amp;D24&amp;"分～"&amp;E24&amp;"時"&amp;F24&amp;"分、"&amp;C25&amp;"時"&amp;D25&amp;"分～"&amp;E25&amp;"時"&amp;F25&amp;"分",IF(AND(Y24&gt;0,Y25&gt;0,D24&gt;0,F24&gt;0,D25=0,F25=0),C24&amp;"時"&amp;D24&amp;"分～"&amp;E24&amp;"時"&amp;F24&amp;"分、"&amp;C25&amp;"時"&amp;D25&amp;"0分～"&amp;E25&amp;"時"&amp;F25&amp;"0分",IF(AND(Y24&gt;0,Y25&gt;0,D24=0,F24=0,D25&gt;0,F25&gt;0),C24&amp;"時"&amp;D24&amp;"0分～"&amp;E24&amp;"時"&amp;F24&amp;"0分、"&amp;C25&amp;"時"&amp;D25&amp;"分～"&amp;E25&amp;"時"&amp;F25&amp;"分")))))))</f>
        <v>時　　　分　～　　時　　　分</v>
      </c>
      <c r="P24" s="141"/>
      <c r="Q24" s="124" t="str">
        <f>IF(AA24=0,"",IF(AA24&gt;8,"入力ミス",AA24))</f>
        <v/>
      </c>
      <c r="R24" s="126" t="str">
        <f>IF(K24=0,"",K24)</f>
        <v/>
      </c>
      <c r="U24" s="40">
        <f t="shared" si="0"/>
        <v>0</v>
      </c>
      <c r="V24" s="41">
        <f t="shared" si="1"/>
        <v>0</v>
      </c>
      <c r="W24" s="42">
        <f t="shared" si="2"/>
        <v>0</v>
      </c>
      <c r="X24" s="42">
        <f t="shared" si="3"/>
        <v>0</v>
      </c>
      <c r="Y24" s="43">
        <f>(V24-U24)-Z24-Z25</f>
        <v>0</v>
      </c>
      <c r="Z24" s="43">
        <f t="shared" si="4"/>
        <v>0</v>
      </c>
      <c r="AA24" s="128">
        <f>SUM(Y24:Y25)</f>
        <v>0</v>
      </c>
      <c r="AB24" s="122">
        <f>SUM(Z24:Z25)</f>
        <v>0</v>
      </c>
    </row>
    <row r="25" spans="1:28" ht="15" customHeight="1" x14ac:dyDescent="0.15">
      <c r="A25" s="237"/>
      <c r="B25" s="143"/>
      <c r="C25" s="21"/>
      <c r="D25" s="26"/>
      <c r="E25" s="59"/>
      <c r="F25" s="26"/>
      <c r="G25" s="73"/>
      <c r="H25" s="62"/>
      <c r="I25" s="63"/>
      <c r="J25" s="64"/>
      <c r="K25" s="235"/>
      <c r="M25" s="136"/>
      <c r="N25" s="138"/>
      <c r="O25" s="10" t="str">
        <f>IF(AB24=0,"","休憩時間")</f>
        <v/>
      </c>
      <c r="P25" s="37" t="str">
        <f>IF(AND(Z24=0,Z25=0),"",IF(AND(Z24&gt;0,Z25=0,H24=0,J24=0),G24&amp;":"&amp;H24&amp;"0 ～ "&amp;I24&amp;":"&amp;J24&amp;"0",IF(AND(Z24&gt;0,Z25=0,H24&gt;0,J24&gt;0),G24&amp;":"&amp;H24&amp;" ～ "&amp;I24&amp;":"&amp;J24,IF(AND(Z24&gt;0,Z25&gt;0,H24=0,J24=0,H25=0,J25=0),G24&amp;":"&amp;H24&amp;"0～"&amp;I24&amp;":"&amp;J24&amp;"0、"&amp;G25&amp;":"&amp;H25&amp;"0～"&amp;I25&amp;":"&amp;J25&amp;"0",IF(AND(Z24&gt;0,Z25&gt;0,H24&gt;0,J24&gt;0,H25&gt;0,J25&gt;0),G24&amp;":"&amp;H24&amp;"～"&amp;I24&amp;":"&amp;J24&amp;"、"&amp;G25&amp;":"&amp;H25&amp;"～"&amp;I25&amp;":"&amp;J25,IF(AND(Z24&gt;0,Z25&gt;0,H24&gt;0,J24&gt;0,H25=0,J25=0),G24&amp;":"&amp;H24&amp;"～"&amp;I24&amp;":"&amp;J24&amp;"、"&amp;G25&amp;":"&amp;H25&amp;"0～"&amp;I25&amp;":"&amp;J25&amp;"0",IF(AND(Z24&gt;0,Z25&gt;0,H24=0,J24=0,H25&gt;0,J25&gt;0),G24&amp;":"&amp;H24&amp;"0～"&amp;I24&amp;":"&amp;J24&amp;"0、"&amp;G25&amp;":"&amp;H25&amp;"～"&amp;I25&amp;":"&amp;J25)))))))</f>
        <v/>
      </c>
      <c r="Q25" s="125"/>
      <c r="R25" s="127"/>
      <c r="U25" s="44">
        <f t="shared" si="0"/>
        <v>0</v>
      </c>
      <c r="V25" s="45">
        <f t="shared" si="1"/>
        <v>0</v>
      </c>
      <c r="W25" s="46">
        <f t="shared" si="2"/>
        <v>0</v>
      </c>
      <c r="X25" s="46">
        <f t="shared" si="3"/>
        <v>0</v>
      </c>
      <c r="Y25" s="47">
        <f>(V25-U25)</f>
        <v>0</v>
      </c>
      <c r="Z25" s="47">
        <f t="shared" si="4"/>
        <v>0</v>
      </c>
      <c r="AA25" s="129"/>
      <c r="AB25" s="123"/>
    </row>
    <row r="26" spans="1:28" ht="15" customHeight="1" x14ac:dyDescent="0.15">
      <c r="A26" s="237">
        <v>14</v>
      </c>
      <c r="B26" s="132" t="s">
        <v>55</v>
      </c>
      <c r="C26" s="20"/>
      <c r="D26" s="25"/>
      <c r="E26" s="58"/>
      <c r="F26" s="71"/>
      <c r="G26" s="33"/>
      <c r="H26" s="23"/>
      <c r="I26" s="61"/>
      <c r="J26" s="34"/>
      <c r="K26" s="234"/>
      <c r="M26" s="145">
        <f>IF(A26=0,"",A26)</f>
        <v>14</v>
      </c>
      <c r="N26" s="146" t="str">
        <f>IF(B26=0,"",B26)</f>
        <v>火</v>
      </c>
      <c r="O26" s="140" t="str">
        <f>IF(AND(Y26=0,Y27=0),"時　　　分　～　　時　　　分",IF(AND(Y26&gt;0,Y27=0,D26=0,F26=0),C26&amp;"時"&amp;D26&amp;"0分 ～ "&amp;E26&amp;"時"&amp;F26&amp;"0分",IF(AND(Y26&gt;0,Y27=0,D26&gt;0,F26&gt;0),C26&amp;"時"&amp;D26&amp;"分 ～ "&amp;E26&amp;"時"&amp;F26&amp;"分",IF(AND(Y26&gt;0,Y27&gt;0,D26=0,F26=0,D27=0,F27=0),C26&amp;"時"&amp;D26&amp;"0分～"&amp;E26&amp;"時"&amp;F26&amp;"0分、"&amp;C27&amp;"時"&amp;D27&amp;"0分～"&amp;E27&amp;"時"&amp;F27&amp;"0分",IF(AND(Y26&gt;0,Y27&gt;0,D26&gt;0,F26&gt;0,D27&gt;0,F27&gt;0),C26&amp;"時"&amp;D26&amp;"分～"&amp;E26&amp;"時"&amp;F26&amp;"分、"&amp;C27&amp;"時"&amp;D27&amp;"分～"&amp;E27&amp;"時"&amp;F27&amp;"分",IF(AND(Y26&gt;0,Y27&gt;0,D26&gt;0,F26&gt;0,D27=0,F27=0),C26&amp;"時"&amp;D26&amp;"分～"&amp;E26&amp;"時"&amp;F26&amp;"分、"&amp;C27&amp;"時"&amp;D27&amp;"0分～"&amp;E27&amp;"時"&amp;F27&amp;"0分",IF(AND(Y26&gt;0,Y27&gt;0,D26=0,F26=0,D27&gt;0,F27&gt;0),C26&amp;"時"&amp;D26&amp;"0分～"&amp;E26&amp;"時"&amp;F26&amp;"0分、"&amp;C27&amp;"時"&amp;D27&amp;"分～"&amp;E27&amp;"時"&amp;F27&amp;"分")))))))</f>
        <v>時　　　分　～　　時　　　分</v>
      </c>
      <c r="P26" s="141"/>
      <c r="Q26" s="124" t="str">
        <f>IF(AA26=0,"",IF(AA26&gt;8,"入力ミス",AA26))</f>
        <v/>
      </c>
      <c r="R26" s="126" t="str">
        <f>IF(K26=0,"",K26)</f>
        <v/>
      </c>
      <c r="U26" s="40">
        <f t="shared" si="0"/>
        <v>0</v>
      </c>
      <c r="V26" s="41">
        <f t="shared" si="1"/>
        <v>0</v>
      </c>
      <c r="W26" s="42">
        <f t="shared" si="2"/>
        <v>0</v>
      </c>
      <c r="X26" s="42">
        <f t="shared" si="3"/>
        <v>0</v>
      </c>
      <c r="Y26" s="43">
        <f>(V26-U26)-Z26-Z27</f>
        <v>0</v>
      </c>
      <c r="Z26" s="43">
        <f t="shared" si="4"/>
        <v>0</v>
      </c>
      <c r="AA26" s="128">
        <f>SUM(Y26:Y27)</f>
        <v>0</v>
      </c>
      <c r="AB26" s="122">
        <f>SUM(Z26:Z27)</f>
        <v>0</v>
      </c>
    </row>
    <row r="27" spans="1:28" ht="15" customHeight="1" x14ac:dyDescent="0.15">
      <c r="A27" s="237"/>
      <c r="B27" s="143"/>
      <c r="C27" s="21"/>
      <c r="D27" s="26"/>
      <c r="E27" s="59"/>
      <c r="F27" s="26"/>
      <c r="G27" s="73"/>
      <c r="H27" s="62"/>
      <c r="I27" s="63"/>
      <c r="J27" s="64"/>
      <c r="K27" s="235"/>
      <c r="M27" s="137"/>
      <c r="N27" s="139"/>
      <c r="O27" s="10" t="str">
        <f>IF(AB26=0,"","休憩時間")</f>
        <v/>
      </c>
      <c r="P27" s="37" t="str">
        <f>IF(AND(Z26=0,Z27=0),"",IF(AND(Z26&gt;0,Z27=0,H26=0,J26=0),G26&amp;":"&amp;H26&amp;"0 ～ "&amp;I26&amp;":"&amp;J26&amp;"0",IF(AND(Z26&gt;0,Z27=0,H26&gt;0,J26&gt;0),G26&amp;":"&amp;H26&amp;" ～ "&amp;I26&amp;":"&amp;J26,IF(AND(Z26&gt;0,Z27&gt;0,H26=0,J26=0,H27=0,J27=0),G26&amp;":"&amp;H26&amp;"0～"&amp;I26&amp;":"&amp;J26&amp;"0、"&amp;G27&amp;":"&amp;H27&amp;"0～"&amp;I27&amp;":"&amp;J27&amp;"0",IF(AND(Z26&gt;0,Z27&gt;0,H26&gt;0,J26&gt;0,H27&gt;0,J27&gt;0),G26&amp;":"&amp;H26&amp;"～"&amp;I26&amp;":"&amp;J26&amp;"、"&amp;G27&amp;":"&amp;H27&amp;"～"&amp;I27&amp;":"&amp;J27,IF(AND(Z26&gt;0,Z27&gt;0,H26&gt;0,J26&gt;0,H27=0,J27=0),G26&amp;":"&amp;H26&amp;"～"&amp;I26&amp;":"&amp;J26&amp;"、"&amp;G27&amp;":"&amp;H27&amp;"0～"&amp;I27&amp;":"&amp;J27&amp;"0",IF(AND(Z26&gt;0,Z27&gt;0,H26=0,J26=0,H27&gt;0,J27&gt;0),G26&amp;":"&amp;H26&amp;"0～"&amp;I26&amp;":"&amp;J26&amp;"0、"&amp;G27&amp;":"&amp;H27&amp;"～"&amp;I27&amp;":"&amp;J27)))))))</f>
        <v/>
      </c>
      <c r="Q27" s="125"/>
      <c r="R27" s="127"/>
      <c r="U27" s="44">
        <f t="shared" si="0"/>
        <v>0</v>
      </c>
      <c r="V27" s="45">
        <f t="shared" si="1"/>
        <v>0</v>
      </c>
      <c r="W27" s="46">
        <f t="shared" si="2"/>
        <v>0</v>
      </c>
      <c r="X27" s="46">
        <f t="shared" si="3"/>
        <v>0</v>
      </c>
      <c r="Y27" s="47">
        <f>(V27-U27)</f>
        <v>0</v>
      </c>
      <c r="Z27" s="47">
        <f t="shared" si="4"/>
        <v>0</v>
      </c>
      <c r="AA27" s="129"/>
      <c r="AB27" s="123"/>
    </row>
    <row r="28" spans="1:28" ht="15" customHeight="1" x14ac:dyDescent="0.15">
      <c r="A28" s="130">
        <v>15</v>
      </c>
      <c r="B28" s="132" t="s">
        <v>65</v>
      </c>
      <c r="C28" s="20"/>
      <c r="D28" s="25"/>
      <c r="E28" s="58"/>
      <c r="F28" s="71"/>
      <c r="G28" s="33"/>
      <c r="H28" s="23"/>
      <c r="I28" s="61"/>
      <c r="J28" s="34"/>
      <c r="K28" s="234"/>
      <c r="M28" s="145">
        <f>IF(A28=0,"",A28)</f>
        <v>15</v>
      </c>
      <c r="N28" s="146" t="str">
        <f>IF(B28=0,"",B28)</f>
        <v>水</v>
      </c>
      <c r="O28" s="140" t="str">
        <f>IF(AND(Y28=0,Y29=0),"時　　　分　～　　時　　　分",IF(AND(Y28&gt;0,Y29=0,D28=0,F28=0),C28&amp;"時"&amp;D28&amp;"0分 ～ "&amp;E28&amp;"時"&amp;F28&amp;"0分",IF(AND(Y28&gt;0,Y29=0,D28&gt;0,F28&gt;0),C28&amp;"時"&amp;D28&amp;"分 ～ "&amp;E28&amp;"時"&amp;F28&amp;"分",IF(AND(Y28&gt;0,Y29&gt;0,D28=0,F28=0,D29=0,F29=0),C28&amp;"時"&amp;D28&amp;"0分～"&amp;E28&amp;"時"&amp;F28&amp;"0分、"&amp;C29&amp;"時"&amp;D29&amp;"0分～"&amp;E29&amp;"時"&amp;F29&amp;"0分",IF(AND(Y28&gt;0,Y29&gt;0,D28&gt;0,F28&gt;0,D29&gt;0,F29&gt;0),C28&amp;"時"&amp;D28&amp;"分～"&amp;E28&amp;"時"&amp;F28&amp;"分、"&amp;C29&amp;"時"&amp;D29&amp;"分～"&amp;E29&amp;"時"&amp;F29&amp;"分",IF(AND(Y28&gt;0,Y29&gt;0,D28&gt;0,F28&gt;0,D29=0,F29=0),C28&amp;"時"&amp;D28&amp;"分～"&amp;E28&amp;"時"&amp;F28&amp;"分、"&amp;C29&amp;"時"&amp;D29&amp;"0分～"&amp;E29&amp;"時"&amp;F29&amp;"0分",IF(AND(Y28&gt;0,Y29&gt;0,D28=0,F28=0,D29&gt;0,F29&gt;0),C28&amp;"時"&amp;D28&amp;"0分～"&amp;E28&amp;"時"&amp;F28&amp;"0分、"&amp;C29&amp;"時"&amp;D29&amp;"分～"&amp;E29&amp;"時"&amp;F29&amp;"分")))))))</f>
        <v>時　　　分　～　　時　　　分</v>
      </c>
      <c r="P28" s="141"/>
      <c r="Q28" s="124" t="str">
        <f>IF(AA28=0,"",IF(AA28&gt;8,"入力ミス",AA28))</f>
        <v/>
      </c>
      <c r="R28" s="126" t="str">
        <f>IF(K28=0,"",K28)</f>
        <v/>
      </c>
      <c r="U28" s="40">
        <f t="shared" si="0"/>
        <v>0</v>
      </c>
      <c r="V28" s="41">
        <f t="shared" si="1"/>
        <v>0</v>
      </c>
      <c r="W28" s="42">
        <f t="shared" si="2"/>
        <v>0</v>
      </c>
      <c r="X28" s="42">
        <f t="shared" si="3"/>
        <v>0</v>
      </c>
      <c r="Y28" s="43">
        <f>(V28-U28)-Z28-Z29</f>
        <v>0</v>
      </c>
      <c r="Z28" s="43">
        <f t="shared" si="4"/>
        <v>0</v>
      </c>
      <c r="AA28" s="128">
        <f>SUM(Y28:Y29)</f>
        <v>0</v>
      </c>
      <c r="AB28" s="122">
        <f>SUM(Z28:Z29)</f>
        <v>0</v>
      </c>
    </row>
    <row r="29" spans="1:28" ht="15" customHeight="1" x14ac:dyDescent="0.15">
      <c r="A29" s="142"/>
      <c r="B29" s="143"/>
      <c r="C29" s="21"/>
      <c r="D29" s="26"/>
      <c r="E29" s="59"/>
      <c r="F29" s="26"/>
      <c r="G29" s="73"/>
      <c r="H29" s="62"/>
      <c r="I29" s="63"/>
      <c r="J29" s="64"/>
      <c r="K29" s="235"/>
      <c r="M29" s="137"/>
      <c r="N29" s="139"/>
      <c r="O29" s="10" t="str">
        <f>IF(AB28=0,"","休憩時間")</f>
        <v/>
      </c>
      <c r="P29" s="37" t="str">
        <f>IF(AND(Z28=0,Z29=0),"",IF(AND(Z28&gt;0,Z29=0,H28=0,J28=0),G28&amp;":"&amp;H28&amp;"0 ～ "&amp;I28&amp;":"&amp;J28&amp;"0",IF(AND(Z28&gt;0,Z29=0,H28&gt;0,J28&gt;0),G28&amp;":"&amp;H28&amp;" ～ "&amp;I28&amp;":"&amp;J28,IF(AND(Z28&gt;0,Z29&gt;0,H28=0,J28=0,H29=0,J29=0),G28&amp;":"&amp;H28&amp;"0～"&amp;I28&amp;":"&amp;J28&amp;"0、"&amp;G29&amp;":"&amp;H29&amp;"0～"&amp;I29&amp;":"&amp;J29&amp;"0",IF(AND(Z28&gt;0,Z29&gt;0,H28&gt;0,J28&gt;0,H29&gt;0,J29&gt;0),G28&amp;":"&amp;H28&amp;"～"&amp;I28&amp;":"&amp;J28&amp;"、"&amp;G29&amp;":"&amp;H29&amp;"～"&amp;I29&amp;":"&amp;J29,IF(AND(Z28&gt;0,Z29&gt;0,H28&gt;0,J28&gt;0,H29=0,J29=0),G28&amp;":"&amp;H28&amp;"～"&amp;I28&amp;":"&amp;J28&amp;"、"&amp;G29&amp;":"&amp;H29&amp;"0～"&amp;I29&amp;":"&amp;J29&amp;"0",IF(AND(Z28&gt;0,Z29&gt;0,H28=0,J28=0,H29&gt;0,J29&gt;0),G28&amp;":"&amp;H28&amp;"0～"&amp;I28&amp;":"&amp;J28&amp;"0、"&amp;G29&amp;":"&amp;H29&amp;"～"&amp;I29&amp;":"&amp;J29)))))))</f>
        <v/>
      </c>
      <c r="Q29" s="125"/>
      <c r="R29" s="127"/>
      <c r="U29" s="44">
        <f t="shared" si="0"/>
        <v>0</v>
      </c>
      <c r="V29" s="45">
        <f t="shared" si="1"/>
        <v>0</v>
      </c>
      <c r="W29" s="46">
        <f t="shared" si="2"/>
        <v>0</v>
      </c>
      <c r="X29" s="46">
        <f t="shared" si="3"/>
        <v>0</v>
      </c>
      <c r="Y29" s="47">
        <f>(V29-U29)</f>
        <v>0</v>
      </c>
      <c r="Z29" s="47">
        <f t="shared" si="4"/>
        <v>0</v>
      </c>
      <c r="AA29" s="129"/>
      <c r="AB29" s="123"/>
    </row>
    <row r="30" spans="1:28" ht="15" customHeight="1" x14ac:dyDescent="0.15">
      <c r="A30" s="130">
        <v>16</v>
      </c>
      <c r="B30" s="132" t="s">
        <v>63</v>
      </c>
      <c r="C30" s="20"/>
      <c r="D30" s="25"/>
      <c r="E30" s="58"/>
      <c r="F30" s="71"/>
      <c r="G30" s="33"/>
      <c r="H30" s="23"/>
      <c r="I30" s="61"/>
      <c r="J30" s="34"/>
      <c r="K30" s="234"/>
      <c r="M30" s="145">
        <f>IF(A30=0,"",A30)</f>
        <v>16</v>
      </c>
      <c r="N30" s="146" t="str">
        <f>IF(B30=0,"",B30)</f>
        <v>木</v>
      </c>
      <c r="O30" s="140" t="str">
        <f>IF(AND(Y30=0,Y31=0),"時　　　分　～　　時　　　分",IF(AND(Y30&gt;0,Y31=0,D30=0,F30=0),C30&amp;"時"&amp;D30&amp;"0分 ～ "&amp;E30&amp;"時"&amp;F30&amp;"0分",IF(AND(Y30&gt;0,Y31=0,D30&gt;0,F30&gt;0),C30&amp;"時"&amp;D30&amp;"分 ～ "&amp;E30&amp;"時"&amp;F30&amp;"分",IF(AND(Y30&gt;0,Y31&gt;0,D30=0,F30=0,D31=0,F31=0),C30&amp;"時"&amp;D30&amp;"0分～"&amp;E30&amp;"時"&amp;F30&amp;"0分、"&amp;C31&amp;"時"&amp;D31&amp;"0分～"&amp;E31&amp;"時"&amp;F31&amp;"0分",IF(AND(Y30&gt;0,Y31&gt;0,D30&gt;0,F30&gt;0,D31&gt;0,F31&gt;0),C30&amp;"時"&amp;D30&amp;"分～"&amp;E30&amp;"時"&amp;F30&amp;"分、"&amp;C31&amp;"時"&amp;D31&amp;"分～"&amp;E31&amp;"時"&amp;F31&amp;"分",IF(AND(Y30&gt;0,Y31&gt;0,D30&gt;0,F30&gt;0,D31=0,F31=0),C30&amp;"時"&amp;D30&amp;"分～"&amp;E30&amp;"時"&amp;F30&amp;"分、"&amp;C31&amp;"時"&amp;D31&amp;"0分～"&amp;E31&amp;"時"&amp;F31&amp;"0分",IF(AND(Y30&gt;0,Y31&gt;0,D30=0,F30=0,D31&gt;0,F31&gt;0),C30&amp;"時"&amp;D30&amp;"0分～"&amp;E30&amp;"時"&amp;F30&amp;"0分、"&amp;C31&amp;"時"&amp;D31&amp;"分～"&amp;E31&amp;"時"&amp;F31&amp;"分")))))))</f>
        <v>時　　　分　～　　時　　　分</v>
      </c>
      <c r="P30" s="141"/>
      <c r="Q30" s="124" t="str">
        <f>IF(AA30=0,"",IF(AA30&gt;8,"入力ミス",AA30))</f>
        <v/>
      </c>
      <c r="R30" s="126" t="str">
        <f>IF(K30=0,"",K30)</f>
        <v/>
      </c>
      <c r="U30" s="40">
        <f t="shared" si="0"/>
        <v>0</v>
      </c>
      <c r="V30" s="41">
        <f t="shared" si="1"/>
        <v>0</v>
      </c>
      <c r="W30" s="42">
        <f t="shared" si="2"/>
        <v>0</v>
      </c>
      <c r="X30" s="42">
        <f t="shared" si="3"/>
        <v>0</v>
      </c>
      <c r="Y30" s="43">
        <f>(V30-U30)-Z30-Z31</f>
        <v>0</v>
      </c>
      <c r="Z30" s="43">
        <f t="shared" si="4"/>
        <v>0</v>
      </c>
      <c r="AA30" s="128">
        <f>SUM(Y30:Y31)</f>
        <v>0</v>
      </c>
      <c r="AB30" s="122">
        <f>SUM(Z30:Z31)</f>
        <v>0</v>
      </c>
    </row>
    <row r="31" spans="1:28" ht="15" customHeight="1" x14ac:dyDescent="0.15">
      <c r="A31" s="142"/>
      <c r="B31" s="143"/>
      <c r="C31" s="21"/>
      <c r="D31" s="26"/>
      <c r="E31" s="59"/>
      <c r="F31" s="26"/>
      <c r="G31" s="73"/>
      <c r="H31" s="62"/>
      <c r="I31" s="63"/>
      <c r="J31" s="64"/>
      <c r="K31" s="235"/>
      <c r="M31" s="137"/>
      <c r="N31" s="139"/>
      <c r="O31" s="10" t="str">
        <f>IF(AB30=0,"","休憩時間")</f>
        <v/>
      </c>
      <c r="P31" s="37" t="str">
        <f>IF(AND(Z30=0,Z31=0),"",IF(AND(Z30&gt;0,Z31=0,H30=0,J30=0),G30&amp;":"&amp;H30&amp;"0 ～ "&amp;I30&amp;":"&amp;J30&amp;"0",IF(AND(Z30&gt;0,Z31=0,H30&gt;0,J30&gt;0),G30&amp;":"&amp;H30&amp;" ～ "&amp;I30&amp;":"&amp;J30,IF(AND(Z30&gt;0,Z31&gt;0,H30=0,J30=0,H31=0,J31=0),G30&amp;":"&amp;H30&amp;"0～"&amp;I30&amp;":"&amp;J30&amp;"0、"&amp;G31&amp;":"&amp;H31&amp;"0～"&amp;I31&amp;":"&amp;J31&amp;"0",IF(AND(Z30&gt;0,Z31&gt;0,H30&gt;0,J30&gt;0,H31&gt;0,J31&gt;0),G30&amp;":"&amp;H30&amp;"～"&amp;I30&amp;":"&amp;J30&amp;"、"&amp;G31&amp;":"&amp;H31&amp;"～"&amp;I31&amp;":"&amp;J31,IF(AND(Z30&gt;0,Z31&gt;0,H30&gt;0,J30&gt;0,H31=0,J31=0),G30&amp;":"&amp;H30&amp;"～"&amp;I30&amp;":"&amp;J30&amp;"、"&amp;G31&amp;":"&amp;H31&amp;"0～"&amp;I31&amp;":"&amp;J31&amp;"0",IF(AND(Z30&gt;0,Z31&gt;0,H30=0,J30=0,H31&gt;0,J31&gt;0),G30&amp;":"&amp;H30&amp;"0～"&amp;I30&amp;":"&amp;J30&amp;"0、"&amp;G31&amp;":"&amp;H31&amp;"～"&amp;I31&amp;":"&amp;J31)))))))</f>
        <v/>
      </c>
      <c r="Q31" s="125"/>
      <c r="R31" s="127"/>
      <c r="U31" s="44">
        <f t="shared" si="0"/>
        <v>0</v>
      </c>
      <c r="V31" s="45">
        <f t="shared" si="1"/>
        <v>0</v>
      </c>
      <c r="W31" s="46">
        <f t="shared" si="2"/>
        <v>0</v>
      </c>
      <c r="X31" s="46">
        <f t="shared" si="3"/>
        <v>0</v>
      </c>
      <c r="Y31" s="47">
        <f>(V31-U31)</f>
        <v>0</v>
      </c>
      <c r="Z31" s="47">
        <f t="shared" si="4"/>
        <v>0</v>
      </c>
      <c r="AA31" s="129"/>
      <c r="AB31" s="123"/>
    </row>
    <row r="32" spans="1:28" ht="15" customHeight="1" x14ac:dyDescent="0.15">
      <c r="A32" s="130">
        <v>17</v>
      </c>
      <c r="B32" s="132" t="s">
        <v>61</v>
      </c>
      <c r="C32" s="20"/>
      <c r="D32" s="25"/>
      <c r="E32" s="58"/>
      <c r="F32" s="71"/>
      <c r="G32" s="33"/>
      <c r="H32" s="23"/>
      <c r="I32" s="61"/>
      <c r="J32" s="34"/>
      <c r="K32" s="234"/>
      <c r="M32" s="145">
        <f>IF(A32=0,"",A32)</f>
        <v>17</v>
      </c>
      <c r="N32" s="146" t="str">
        <f>IF(B32=0,"",B32)</f>
        <v>金</v>
      </c>
      <c r="O32" s="140" t="str">
        <f>IF(AND(Y32=0,Y33=0),"時　　　分　～　　時　　　分",IF(AND(Y32&gt;0,Y33=0,D32=0,F32=0),C32&amp;"時"&amp;D32&amp;"0分 ～ "&amp;E32&amp;"時"&amp;F32&amp;"0分",IF(AND(Y32&gt;0,Y33=0,D32&gt;0,F32&gt;0),C32&amp;"時"&amp;D32&amp;"分 ～ "&amp;E32&amp;"時"&amp;F32&amp;"分",IF(AND(Y32&gt;0,Y33&gt;0,D32=0,F32=0,D33=0,F33=0),C32&amp;"時"&amp;D32&amp;"0分～"&amp;E32&amp;"時"&amp;F32&amp;"0分、"&amp;C33&amp;"時"&amp;D33&amp;"0分～"&amp;E33&amp;"時"&amp;F33&amp;"0分",IF(AND(Y32&gt;0,Y33&gt;0,D32&gt;0,F32&gt;0,D33&gt;0,F33&gt;0),C32&amp;"時"&amp;D32&amp;"分～"&amp;E32&amp;"時"&amp;F32&amp;"分、"&amp;C33&amp;"時"&amp;D33&amp;"分～"&amp;E33&amp;"時"&amp;F33&amp;"分",IF(AND(Y32&gt;0,Y33&gt;0,D32&gt;0,F32&gt;0,D33=0,F33=0),C32&amp;"時"&amp;D32&amp;"分～"&amp;E32&amp;"時"&amp;F32&amp;"分、"&amp;C33&amp;"時"&amp;D33&amp;"0分～"&amp;E33&amp;"時"&amp;F33&amp;"0分",IF(AND(Y32&gt;0,Y33&gt;0,D32=0,F32=0,D33&gt;0,F33&gt;0),C32&amp;"時"&amp;D32&amp;"0分～"&amp;E32&amp;"時"&amp;F32&amp;"0分、"&amp;C33&amp;"時"&amp;D33&amp;"分～"&amp;E33&amp;"時"&amp;F33&amp;"分")))))))</f>
        <v>時　　　分　～　　時　　　分</v>
      </c>
      <c r="P32" s="141"/>
      <c r="Q32" s="124" t="str">
        <f>IF(AA32=0,"",IF(AA32&gt;8,"入力ミス",AA32))</f>
        <v/>
      </c>
      <c r="R32" s="126" t="str">
        <f>IF(K32=0,"",K32)</f>
        <v/>
      </c>
      <c r="U32" s="40">
        <f t="shared" si="0"/>
        <v>0</v>
      </c>
      <c r="V32" s="41">
        <f t="shared" si="1"/>
        <v>0</v>
      </c>
      <c r="W32" s="42">
        <f t="shared" si="2"/>
        <v>0</v>
      </c>
      <c r="X32" s="42">
        <f t="shared" si="3"/>
        <v>0</v>
      </c>
      <c r="Y32" s="43">
        <f>(V32-U32)-Z32-Z33</f>
        <v>0</v>
      </c>
      <c r="Z32" s="43">
        <f t="shared" si="4"/>
        <v>0</v>
      </c>
      <c r="AA32" s="128">
        <f>SUM(Y32:Y33)</f>
        <v>0</v>
      </c>
      <c r="AB32" s="122">
        <f>SUM(Z32:Z33)</f>
        <v>0</v>
      </c>
    </row>
    <row r="33" spans="1:28" ht="15" customHeight="1" x14ac:dyDescent="0.15">
      <c r="A33" s="142"/>
      <c r="B33" s="143"/>
      <c r="C33" s="21"/>
      <c r="D33" s="26"/>
      <c r="E33" s="59"/>
      <c r="F33" s="26"/>
      <c r="G33" s="73"/>
      <c r="H33" s="62"/>
      <c r="I33" s="63"/>
      <c r="J33" s="64"/>
      <c r="K33" s="235"/>
      <c r="M33" s="137"/>
      <c r="N33" s="139"/>
      <c r="O33" s="10" t="str">
        <f>IF(AB32=0,"","休憩時間")</f>
        <v/>
      </c>
      <c r="P33" s="9" t="str">
        <f>IF(AND(Z32=0,Z33=0),"",IF(AND(Z32&gt;0,Z33=0,H32=0,J32=0),G32&amp;":"&amp;H32&amp;"0 ～ "&amp;I32&amp;":"&amp;J32&amp;"0",IF(AND(Z32&gt;0,Z33=0,H32&gt;0,J32&gt;0),G32&amp;":"&amp;H32&amp;" ～ "&amp;I32&amp;":"&amp;J32,IF(AND(Z32&gt;0,Z33&gt;0,H32=0,J32=0,H33=0,J33=0),G32&amp;":"&amp;H32&amp;"0～"&amp;I32&amp;":"&amp;J32&amp;"0、"&amp;G33&amp;":"&amp;H33&amp;"0～"&amp;I33&amp;":"&amp;J33&amp;"0",IF(AND(Z32&gt;0,Z33&gt;0,H32&gt;0,J32&gt;0,H33&gt;0,J33&gt;0),G32&amp;":"&amp;H32&amp;"～"&amp;I32&amp;":"&amp;J32&amp;"、"&amp;G33&amp;":"&amp;H33&amp;"～"&amp;I33&amp;":"&amp;J33,IF(AND(Z32&gt;0,Z33&gt;0,H32&gt;0,J32&gt;0,H33=0,J33=0),G32&amp;":"&amp;H32&amp;"～"&amp;I32&amp;":"&amp;J32&amp;"、"&amp;G33&amp;":"&amp;H33&amp;"0～"&amp;I33&amp;":"&amp;J33&amp;"0",IF(AND(Z32&gt;0,Z33&gt;0,H32=0,J32=0,H33&gt;0,J33&gt;0),G32&amp;":"&amp;H32&amp;"0～"&amp;I32&amp;":"&amp;J32&amp;"0、"&amp;G33&amp;":"&amp;H33&amp;"～"&amp;I33&amp;":"&amp;J33)))))))</f>
        <v/>
      </c>
      <c r="Q33" s="125"/>
      <c r="R33" s="127"/>
      <c r="U33" s="44">
        <f t="shared" si="0"/>
        <v>0</v>
      </c>
      <c r="V33" s="45">
        <f t="shared" si="1"/>
        <v>0</v>
      </c>
      <c r="W33" s="46">
        <f t="shared" si="2"/>
        <v>0</v>
      </c>
      <c r="X33" s="46">
        <f t="shared" si="3"/>
        <v>0</v>
      </c>
      <c r="Y33" s="47">
        <f>(V33-U33)</f>
        <v>0</v>
      </c>
      <c r="Z33" s="47">
        <f t="shared" si="4"/>
        <v>0</v>
      </c>
      <c r="AA33" s="129"/>
      <c r="AB33" s="123"/>
    </row>
    <row r="34" spans="1:28" ht="15" customHeight="1" x14ac:dyDescent="0.15">
      <c r="A34" s="130">
        <v>20</v>
      </c>
      <c r="B34" s="132" t="s">
        <v>59</v>
      </c>
      <c r="C34" s="20"/>
      <c r="D34" s="25"/>
      <c r="E34" s="58"/>
      <c r="F34" s="71"/>
      <c r="G34" s="33"/>
      <c r="H34" s="23"/>
      <c r="I34" s="61"/>
      <c r="J34" s="34"/>
      <c r="K34" s="234"/>
      <c r="M34" s="145">
        <f>IF(A34=0,"",A34)</f>
        <v>20</v>
      </c>
      <c r="N34" s="146" t="str">
        <f>IF(B34=0,"",B34)</f>
        <v>月</v>
      </c>
      <c r="O34" s="140" t="str">
        <f>IF(AND(Y34=0,Y35=0),"時　　　分　～　　時　　　分",IF(AND(Y34&gt;0,Y35=0,D34=0,F34=0),C34&amp;"時"&amp;D34&amp;"0分 ～ "&amp;E34&amp;"時"&amp;F34&amp;"0分",IF(AND(Y34&gt;0,Y35=0,D34&gt;0,F34&gt;0),C34&amp;"時"&amp;D34&amp;"分 ～ "&amp;E34&amp;"時"&amp;F34&amp;"分",IF(AND(Y34&gt;0,Y35&gt;0,D34=0,F34=0,D35=0,F35=0),C34&amp;"時"&amp;D34&amp;"0分～"&amp;E34&amp;"時"&amp;F34&amp;"0分、"&amp;C35&amp;"時"&amp;D35&amp;"0分～"&amp;E35&amp;"時"&amp;F35&amp;"0分",IF(AND(Y34&gt;0,Y35&gt;0,D34&gt;0,F34&gt;0,D35&gt;0,F35&gt;0),C34&amp;"時"&amp;D34&amp;"分～"&amp;E34&amp;"時"&amp;F34&amp;"分、"&amp;C35&amp;"時"&amp;D35&amp;"分～"&amp;E35&amp;"時"&amp;F35&amp;"分",IF(AND(Y34&gt;0,Y35&gt;0,D34&gt;0,F34&gt;0,D35=0,F35=0),C34&amp;"時"&amp;D34&amp;"分～"&amp;E34&amp;"時"&amp;F34&amp;"分、"&amp;C35&amp;"時"&amp;D35&amp;"0分～"&amp;E35&amp;"時"&amp;F35&amp;"0分",IF(AND(Y34&gt;0,Y35&gt;0,D34=0,F34=0,D35&gt;0,F35&gt;0),C34&amp;"時"&amp;D34&amp;"0分～"&amp;E34&amp;"時"&amp;F34&amp;"0分、"&amp;C35&amp;"時"&amp;D35&amp;"分～"&amp;E35&amp;"時"&amp;F35&amp;"分")))))))</f>
        <v>時　　　分　～　　時　　　分</v>
      </c>
      <c r="P34" s="141"/>
      <c r="Q34" s="124" t="str">
        <f>IF(AA34=0,"",IF(AA34&gt;8,"入力ミス",AA34))</f>
        <v/>
      </c>
      <c r="R34" s="126" t="str">
        <f>IF(K34=0,"",K34)</f>
        <v/>
      </c>
      <c r="U34" s="40">
        <f t="shared" si="0"/>
        <v>0</v>
      </c>
      <c r="V34" s="41">
        <f t="shared" si="1"/>
        <v>0</v>
      </c>
      <c r="W34" s="42">
        <f t="shared" si="2"/>
        <v>0</v>
      </c>
      <c r="X34" s="42">
        <f t="shared" si="3"/>
        <v>0</v>
      </c>
      <c r="Y34" s="43">
        <f>(V34-U34)-Z34-Z35</f>
        <v>0</v>
      </c>
      <c r="Z34" s="43">
        <f t="shared" si="4"/>
        <v>0</v>
      </c>
      <c r="AA34" s="128">
        <f>SUM(Y34:Y35)</f>
        <v>0</v>
      </c>
      <c r="AB34" s="122">
        <f>SUM(Z34:Z35)</f>
        <v>0</v>
      </c>
    </row>
    <row r="35" spans="1:28" ht="15" customHeight="1" x14ac:dyDescent="0.15">
      <c r="A35" s="142"/>
      <c r="B35" s="143"/>
      <c r="C35" s="21"/>
      <c r="D35" s="26"/>
      <c r="E35" s="59"/>
      <c r="F35" s="26"/>
      <c r="G35" s="73"/>
      <c r="H35" s="62"/>
      <c r="I35" s="63"/>
      <c r="J35" s="64"/>
      <c r="K35" s="235"/>
      <c r="M35" s="137"/>
      <c r="N35" s="139"/>
      <c r="O35" s="10" t="str">
        <f>IF(AB34=0,"","休憩時間")</f>
        <v/>
      </c>
      <c r="P35" s="37" t="str">
        <f>IF(AND(Z34=0,Z35=0),"",IF(AND(Z34&gt;0,Z35=0,H34=0,J34=0),G34&amp;":"&amp;H34&amp;"0 ～ "&amp;I34&amp;":"&amp;J34&amp;"0",IF(AND(Z34&gt;0,Z35=0,H34&gt;0,J34&gt;0),G34&amp;":"&amp;H34&amp;" ～ "&amp;I34&amp;":"&amp;J34,IF(AND(Z34&gt;0,Z35&gt;0,H34=0,J34=0,H35=0,J35=0),G34&amp;":"&amp;H34&amp;"0～"&amp;I34&amp;":"&amp;J34&amp;"0、"&amp;G35&amp;":"&amp;H35&amp;"0～"&amp;I35&amp;":"&amp;J35&amp;"0",IF(AND(Z34&gt;0,Z35&gt;0,H34&gt;0,J34&gt;0,H35&gt;0,J35&gt;0),G34&amp;":"&amp;H34&amp;"～"&amp;I34&amp;":"&amp;J34&amp;"、"&amp;G35&amp;":"&amp;H35&amp;"～"&amp;I35&amp;":"&amp;J35,IF(AND(Z34&gt;0,Z35&gt;0,H34&gt;0,J34&gt;0,H35=0,J35=0),G34&amp;":"&amp;H34&amp;"～"&amp;I34&amp;":"&amp;J34&amp;"、"&amp;G35&amp;":"&amp;H35&amp;"0～"&amp;I35&amp;":"&amp;J35&amp;"0",IF(AND(Z34&gt;0,Z35&gt;0,H34=0,J34=0,H35&gt;0,J35&gt;0),G34&amp;":"&amp;H34&amp;"0～"&amp;I34&amp;":"&amp;J34&amp;"0、"&amp;G35&amp;":"&amp;H35&amp;"～"&amp;I35&amp;":"&amp;J35)))))))</f>
        <v/>
      </c>
      <c r="Q35" s="125"/>
      <c r="R35" s="127"/>
      <c r="U35" s="44">
        <f t="shared" si="0"/>
        <v>0</v>
      </c>
      <c r="V35" s="45">
        <f t="shared" si="1"/>
        <v>0</v>
      </c>
      <c r="W35" s="46">
        <f t="shared" si="2"/>
        <v>0</v>
      </c>
      <c r="X35" s="46">
        <f t="shared" si="3"/>
        <v>0</v>
      </c>
      <c r="Y35" s="47">
        <f>(V35-U35)</f>
        <v>0</v>
      </c>
      <c r="Z35" s="47">
        <f t="shared" si="4"/>
        <v>0</v>
      </c>
      <c r="AA35" s="129"/>
      <c r="AB35" s="123"/>
    </row>
    <row r="36" spans="1:28" ht="15" customHeight="1" x14ac:dyDescent="0.15">
      <c r="A36" s="130">
        <v>21</v>
      </c>
      <c r="B36" s="132" t="s">
        <v>64</v>
      </c>
      <c r="C36" s="20"/>
      <c r="D36" s="25"/>
      <c r="E36" s="58"/>
      <c r="F36" s="71"/>
      <c r="G36" s="33"/>
      <c r="H36" s="23"/>
      <c r="I36" s="61"/>
      <c r="J36" s="34"/>
      <c r="K36" s="234"/>
      <c r="M36" s="145">
        <f>IF(A36=0,"",A36)</f>
        <v>21</v>
      </c>
      <c r="N36" s="146" t="str">
        <f>IF(B36=0,"",B36)</f>
        <v>火</v>
      </c>
      <c r="O36" s="140" t="str">
        <f>IF(AND(Y36=0,Y37=0),"時　　　分　～　　時　　　分",IF(AND(Y36&gt;0,Y37=0,D36=0,F36=0),C36&amp;"時"&amp;D36&amp;"0分 ～ "&amp;E36&amp;"時"&amp;F36&amp;"0分",IF(AND(Y36&gt;0,Y37=0,D36&gt;0,F36&gt;0),C36&amp;"時"&amp;D36&amp;"分 ～ "&amp;E36&amp;"時"&amp;F36&amp;"分",IF(AND(Y36&gt;0,Y37&gt;0,D36=0,F36=0,D37=0,F37=0),C36&amp;"時"&amp;D36&amp;"0分～"&amp;E36&amp;"時"&amp;F36&amp;"0分、"&amp;C37&amp;"時"&amp;D37&amp;"0分～"&amp;E37&amp;"時"&amp;F37&amp;"0分",IF(AND(Y36&gt;0,Y37&gt;0,D36&gt;0,F36&gt;0,D37&gt;0,F37&gt;0),C36&amp;"時"&amp;D36&amp;"分～"&amp;E36&amp;"時"&amp;F36&amp;"分、"&amp;C37&amp;"時"&amp;D37&amp;"分～"&amp;E37&amp;"時"&amp;F37&amp;"分",IF(AND(Y36&gt;0,Y37&gt;0,D36&gt;0,F36&gt;0,D37=0,F37=0),C36&amp;"時"&amp;D36&amp;"分～"&amp;E36&amp;"時"&amp;F36&amp;"分、"&amp;C37&amp;"時"&amp;D37&amp;"0分～"&amp;E37&amp;"時"&amp;F37&amp;"0分",IF(AND(Y36&gt;0,Y37&gt;0,D36=0,F36=0,D37&gt;0,F37&gt;0),C36&amp;"時"&amp;D36&amp;"0分～"&amp;E36&amp;"時"&amp;F36&amp;"0分、"&amp;C37&amp;"時"&amp;D37&amp;"分～"&amp;E37&amp;"時"&amp;F37&amp;"分")))))))</f>
        <v>時　　　分　～　　時　　　分</v>
      </c>
      <c r="P36" s="141"/>
      <c r="Q36" s="124" t="str">
        <f>IF(AA36=0,"",IF(AA36&gt;8,"入力ミス",AA36))</f>
        <v/>
      </c>
      <c r="R36" s="126" t="str">
        <f>IF(K36=0,"",K36)</f>
        <v/>
      </c>
      <c r="U36" s="40">
        <f t="shared" si="0"/>
        <v>0</v>
      </c>
      <c r="V36" s="41">
        <f t="shared" si="1"/>
        <v>0</v>
      </c>
      <c r="W36" s="42">
        <f t="shared" si="2"/>
        <v>0</v>
      </c>
      <c r="X36" s="42">
        <f t="shared" si="3"/>
        <v>0</v>
      </c>
      <c r="Y36" s="43">
        <f>(V36-U36)-Z36-Z37</f>
        <v>0</v>
      </c>
      <c r="Z36" s="43">
        <f t="shared" si="4"/>
        <v>0</v>
      </c>
      <c r="AA36" s="128">
        <f>SUM(Y36:Y37)</f>
        <v>0</v>
      </c>
      <c r="AB36" s="122">
        <f>SUM(Z36:Z37)</f>
        <v>0</v>
      </c>
    </row>
    <row r="37" spans="1:28" ht="15" customHeight="1" x14ac:dyDescent="0.15">
      <c r="A37" s="142"/>
      <c r="B37" s="143"/>
      <c r="C37" s="21"/>
      <c r="D37" s="26"/>
      <c r="E37" s="59"/>
      <c r="F37" s="26"/>
      <c r="G37" s="73"/>
      <c r="H37" s="62"/>
      <c r="I37" s="63"/>
      <c r="J37" s="64"/>
      <c r="K37" s="235"/>
      <c r="M37" s="137"/>
      <c r="N37" s="139"/>
      <c r="O37" s="10" t="str">
        <f>IF(AB36=0,"","休憩時間")</f>
        <v/>
      </c>
      <c r="P37" s="37" t="str">
        <f>IF(AND(Z36=0,Z37=0),"",IF(AND(Z36&gt;0,Z37=0,H36=0,J36=0),G36&amp;":"&amp;H36&amp;"0 ～ "&amp;I36&amp;":"&amp;J36&amp;"0",IF(AND(Z36&gt;0,Z37=0,H36&gt;0,J36&gt;0),G36&amp;":"&amp;H36&amp;" ～ "&amp;I36&amp;":"&amp;J36,IF(AND(Z36&gt;0,Z37&gt;0,H36=0,J36=0,H37=0,J37=0),G36&amp;":"&amp;H36&amp;"0～"&amp;I36&amp;":"&amp;J36&amp;"0、"&amp;G37&amp;":"&amp;H37&amp;"0～"&amp;I37&amp;":"&amp;J37&amp;"0",IF(AND(Z36&gt;0,Z37&gt;0,H36&gt;0,J36&gt;0,H37&gt;0,J37&gt;0),G36&amp;":"&amp;H36&amp;"～"&amp;I36&amp;":"&amp;J36&amp;"、"&amp;G37&amp;":"&amp;H37&amp;"～"&amp;I37&amp;":"&amp;J37,IF(AND(Z36&gt;0,Z37&gt;0,H36&gt;0,J36&gt;0,H37=0,J37=0),G36&amp;":"&amp;H36&amp;"～"&amp;I36&amp;":"&amp;J36&amp;"、"&amp;G37&amp;":"&amp;H37&amp;"0～"&amp;I37&amp;":"&amp;J37&amp;"0",IF(AND(Z36&gt;0,Z37&gt;0,H36=0,J36=0,H37&gt;0,J37&gt;0),G36&amp;":"&amp;H36&amp;"0～"&amp;I36&amp;":"&amp;J36&amp;"0、"&amp;G37&amp;":"&amp;H37&amp;"～"&amp;I37&amp;":"&amp;J37)))))))</f>
        <v/>
      </c>
      <c r="Q37" s="125"/>
      <c r="R37" s="127"/>
      <c r="U37" s="44">
        <f t="shared" si="0"/>
        <v>0</v>
      </c>
      <c r="V37" s="45">
        <f t="shared" si="1"/>
        <v>0</v>
      </c>
      <c r="W37" s="46">
        <f t="shared" si="2"/>
        <v>0</v>
      </c>
      <c r="X37" s="46">
        <f t="shared" si="3"/>
        <v>0</v>
      </c>
      <c r="Y37" s="47">
        <f>(V37-U37)</f>
        <v>0</v>
      </c>
      <c r="Z37" s="47">
        <f t="shared" si="4"/>
        <v>0</v>
      </c>
      <c r="AA37" s="129"/>
      <c r="AB37" s="123"/>
    </row>
    <row r="38" spans="1:28" ht="15" customHeight="1" x14ac:dyDescent="0.15">
      <c r="A38" s="130">
        <v>22</v>
      </c>
      <c r="B38" s="132" t="s">
        <v>65</v>
      </c>
      <c r="C38" s="20"/>
      <c r="D38" s="25"/>
      <c r="E38" s="58"/>
      <c r="F38" s="71"/>
      <c r="G38" s="33"/>
      <c r="H38" s="23"/>
      <c r="I38" s="61"/>
      <c r="J38" s="34"/>
      <c r="K38" s="234"/>
      <c r="M38" s="145">
        <f>IF(A38=0,"",A38)</f>
        <v>22</v>
      </c>
      <c r="N38" s="146" t="str">
        <f>IF(B38=0,"",B38)</f>
        <v>水</v>
      </c>
      <c r="O38" s="140" t="str">
        <f>IF(AND(Y38=0,Y39=0),"時　　　分　～　　時　　　分",IF(AND(Y38&gt;0,Y39=0,D38=0,F38=0),C38&amp;"時"&amp;D38&amp;"0分 ～ "&amp;E38&amp;"時"&amp;F38&amp;"0分",IF(AND(Y38&gt;0,Y39=0,D38&gt;0,F38&gt;0),C38&amp;"時"&amp;D38&amp;"分 ～ "&amp;E38&amp;"時"&amp;F38&amp;"分",IF(AND(Y38&gt;0,Y39&gt;0,D38=0,F38=0,D39=0,F39=0),C38&amp;"時"&amp;D38&amp;"0分～"&amp;E38&amp;"時"&amp;F38&amp;"0分、"&amp;C39&amp;"時"&amp;D39&amp;"0分～"&amp;E39&amp;"時"&amp;F39&amp;"0分",IF(AND(Y38&gt;0,Y39&gt;0,D38&gt;0,F38&gt;0,D39&gt;0,F39&gt;0),C38&amp;"時"&amp;D38&amp;"分～"&amp;E38&amp;"時"&amp;F38&amp;"分、"&amp;C39&amp;"時"&amp;D39&amp;"分～"&amp;E39&amp;"時"&amp;F39&amp;"分",IF(AND(Y38&gt;0,Y39&gt;0,D38&gt;0,F38&gt;0,D39=0,F39=0),C38&amp;"時"&amp;D38&amp;"分～"&amp;E38&amp;"時"&amp;F38&amp;"分、"&amp;C39&amp;"時"&amp;D39&amp;"0分～"&amp;E39&amp;"時"&amp;F39&amp;"0分",IF(AND(Y38&gt;0,Y39&gt;0,D38=0,F38=0,D39&gt;0,F39&gt;0),C38&amp;"時"&amp;D38&amp;"0分～"&amp;E38&amp;"時"&amp;F38&amp;"0分、"&amp;C39&amp;"時"&amp;D39&amp;"分～"&amp;E39&amp;"時"&amp;F39&amp;"分")))))))</f>
        <v>時　　　分　～　　時　　　分</v>
      </c>
      <c r="P38" s="141"/>
      <c r="Q38" s="124" t="str">
        <f>IF(AA38=0,"",IF(AA38&gt;8,"入力ミス",AA38))</f>
        <v/>
      </c>
      <c r="R38" s="126" t="str">
        <f>IF(K38=0,"",K38)</f>
        <v/>
      </c>
      <c r="U38" s="40">
        <f t="shared" si="0"/>
        <v>0</v>
      </c>
      <c r="V38" s="41">
        <f t="shared" si="1"/>
        <v>0</v>
      </c>
      <c r="W38" s="42">
        <f t="shared" si="2"/>
        <v>0</v>
      </c>
      <c r="X38" s="42">
        <f t="shared" si="3"/>
        <v>0</v>
      </c>
      <c r="Y38" s="43">
        <f>(V38-U38)-Z38-Z39</f>
        <v>0</v>
      </c>
      <c r="Z38" s="43">
        <f t="shared" si="4"/>
        <v>0</v>
      </c>
      <c r="AA38" s="128">
        <f>SUM(Y38:Y39)</f>
        <v>0</v>
      </c>
      <c r="AB38" s="122">
        <f>SUM(Z38:Z39)</f>
        <v>0</v>
      </c>
    </row>
    <row r="39" spans="1:28" ht="15" customHeight="1" x14ac:dyDescent="0.15">
      <c r="A39" s="142"/>
      <c r="B39" s="143"/>
      <c r="C39" s="21"/>
      <c r="D39" s="26"/>
      <c r="E39" s="59"/>
      <c r="F39" s="26"/>
      <c r="G39" s="73"/>
      <c r="H39" s="62"/>
      <c r="I39" s="63"/>
      <c r="J39" s="64"/>
      <c r="K39" s="235"/>
      <c r="M39" s="137"/>
      <c r="N39" s="139"/>
      <c r="O39" s="10" t="str">
        <f>IF(AB38=0,"","休憩時間")</f>
        <v/>
      </c>
      <c r="P39" s="37" t="str">
        <f>IF(AND(Z38=0,Z39=0),"",IF(AND(Z38&gt;0,Z39=0,H38=0,J38=0),G38&amp;":"&amp;H38&amp;"0 ～ "&amp;I38&amp;":"&amp;J38&amp;"0",IF(AND(Z38&gt;0,Z39=0,H38&gt;0,J38&gt;0),G38&amp;":"&amp;H38&amp;" ～ "&amp;I38&amp;":"&amp;J38,IF(AND(Z38&gt;0,Z39&gt;0,H38=0,J38=0,H39=0,J39=0),G38&amp;":"&amp;H38&amp;"0～"&amp;I38&amp;":"&amp;J38&amp;"0、"&amp;G39&amp;":"&amp;H39&amp;"0～"&amp;I39&amp;":"&amp;J39&amp;"0",IF(AND(Z38&gt;0,Z39&gt;0,H38&gt;0,J38&gt;0,H39&gt;0,J39&gt;0),G38&amp;":"&amp;H38&amp;"～"&amp;I38&amp;":"&amp;J38&amp;"、"&amp;G39&amp;":"&amp;H39&amp;"～"&amp;I39&amp;":"&amp;J39,IF(AND(Z38&gt;0,Z39&gt;0,H38&gt;0,J38&gt;0,H39=0,J39=0),G38&amp;":"&amp;H38&amp;"～"&amp;I38&amp;":"&amp;J38&amp;"、"&amp;G39&amp;":"&amp;H39&amp;"0～"&amp;I39&amp;":"&amp;J39&amp;"0",IF(AND(Z38&gt;0,Z39&gt;0,H38=0,J38=0,H39&gt;0,J39&gt;0),G38&amp;":"&amp;H38&amp;"0～"&amp;I38&amp;":"&amp;J38&amp;"0、"&amp;G39&amp;":"&amp;H39&amp;"～"&amp;I39&amp;":"&amp;J39)))))))</f>
        <v/>
      </c>
      <c r="Q39" s="125"/>
      <c r="R39" s="127"/>
      <c r="U39" s="44">
        <f t="shared" si="0"/>
        <v>0</v>
      </c>
      <c r="V39" s="45">
        <f t="shared" si="1"/>
        <v>0</v>
      </c>
      <c r="W39" s="46">
        <f t="shared" si="2"/>
        <v>0</v>
      </c>
      <c r="X39" s="46">
        <f t="shared" si="3"/>
        <v>0</v>
      </c>
      <c r="Y39" s="47">
        <f>(V39-U39)</f>
        <v>0</v>
      </c>
      <c r="Z39" s="47">
        <f t="shared" si="4"/>
        <v>0</v>
      </c>
      <c r="AA39" s="129"/>
      <c r="AB39" s="123"/>
    </row>
    <row r="40" spans="1:28" ht="15" customHeight="1" x14ac:dyDescent="0.15">
      <c r="A40" s="130">
        <v>23</v>
      </c>
      <c r="B40" s="132" t="s">
        <v>63</v>
      </c>
      <c r="C40" s="20"/>
      <c r="D40" s="25"/>
      <c r="E40" s="58"/>
      <c r="F40" s="71"/>
      <c r="G40" s="33"/>
      <c r="H40" s="23"/>
      <c r="I40" s="61"/>
      <c r="J40" s="34"/>
      <c r="K40" s="234"/>
      <c r="M40" s="145">
        <f>IF(A40=0,"",A40)</f>
        <v>23</v>
      </c>
      <c r="N40" s="146" t="str">
        <f>IF(B40=0,"",B40)</f>
        <v>木</v>
      </c>
      <c r="O40" s="140" t="str">
        <f>IF(AND(Y40=0,Y41=0),"時　　　分　～　　時　　　分",IF(AND(Y40&gt;0,Y41=0,D40=0,F40=0),C40&amp;"時"&amp;D40&amp;"0分 ～ "&amp;E40&amp;"時"&amp;F40&amp;"0分",IF(AND(Y40&gt;0,Y41=0,D40&gt;0,F40&gt;0),C40&amp;"時"&amp;D40&amp;"分 ～ "&amp;E40&amp;"時"&amp;F40&amp;"分",IF(AND(Y40&gt;0,Y41&gt;0,D40=0,F40=0,D41=0,F41=0),C40&amp;"時"&amp;D40&amp;"0分～"&amp;E40&amp;"時"&amp;F40&amp;"0分、"&amp;C41&amp;"時"&amp;D41&amp;"0分～"&amp;E41&amp;"時"&amp;F41&amp;"0分",IF(AND(Y40&gt;0,Y41&gt;0,D40&gt;0,F40&gt;0,D41&gt;0,F41&gt;0),C40&amp;"時"&amp;D40&amp;"分～"&amp;E40&amp;"時"&amp;F40&amp;"分、"&amp;C41&amp;"時"&amp;D41&amp;"分～"&amp;E41&amp;"時"&amp;F41&amp;"分",IF(AND(Y40&gt;0,Y41&gt;0,D40&gt;0,F40&gt;0,D41=0,F41=0),C40&amp;"時"&amp;D40&amp;"分～"&amp;E40&amp;"時"&amp;F40&amp;"分、"&amp;C41&amp;"時"&amp;D41&amp;"0分～"&amp;E41&amp;"時"&amp;F41&amp;"0分",IF(AND(Y40&gt;0,Y41&gt;0,D40=0,F40=0,D41&gt;0,F41&gt;0),C40&amp;"時"&amp;D40&amp;"0分～"&amp;E40&amp;"時"&amp;F40&amp;"0分、"&amp;C41&amp;"時"&amp;D41&amp;"分～"&amp;E41&amp;"時"&amp;F41&amp;"分")))))))</f>
        <v>時　　　分　～　　時　　　分</v>
      </c>
      <c r="P40" s="141"/>
      <c r="Q40" s="124" t="str">
        <f>IF(AA40=0,"",IF(AA40&gt;8,"入力ミス",AA40))</f>
        <v/>
      </c>
      <c r="R40" s="126" t="str">
        <f>IF(K40=0,"",K40)</f>
        <v/>
      </c>
      <c r="U40" s="40">
        <f t="shared" si="0"/>
        <v>0</v>
      </c>
      <c r="V40" s="41">
        <f t="shared" si="1"/>
        <v>0</v>
      </c>
      <c r="W40" s="42">
        <f t="shared" si="2"/>
        <v>0</v>
      </c>
      <c r="X40" s="42">
        <f t="shared" si="3"/>
        <v>0</v>
      </c>
      <c r="Y40" s="43">
        <f>(V40-U40)-Z40-Z41</f>
        <v>0</v>
      </c>
      <c r="Z40" s="43">
        <f t="shared" si="4"/>
        <v>0</v>
      </c>
      <c r="AA40" s="128">
        <f>SUM(Y40:Y41)</f>
        <v>0</v>
      </c>
      <c r="AB40" s="122">
        <f>SUM(Z40:Z41)</f>
        <v>0</v>
      </c>
    </row>
    <row r="41" spans="1:28" ht="15" customHeight="1" x14ac:dyDescent="0.15">
      <c r="A41" s="142"/>
      <c r="B41" s="143"/>
      <c r="C41" s="21"/>
      <c r="D41" s="26"/>
      <c r="E41" s="59"/>
      <c r="F41" s="26"/>
      <c r="G41" s="73"/>
      <c r="H41" s="62"/>
      <c r="I41" s="63"/>
      <c r="J41" s="64"/>
      <c r="K41" s="235"/>
      <c r="M41" s="137"/>
      <c r="N41" s="139"/>
      <c r="O41" s="10" t="str">
        <f>IF(AB40=0,"","休憩時間")</f>
        <v/>
      </c>
      <c r="P41" s="37" t="str">
        <f>IF(AND(Z40=0,Z41=0),"",IF(AND(Z40&gt;0,Z41=0,H40=0,J40=0),G40&amp;":"&amp;H40&amp;"0 ～ "&amp;I40&amp;":"&amp;J40&amp;"0",IF(AND(Z40&gt;0,Z41=0,H40&gt;0,J40&gt;0),G40&amp;":"&amp;H40&amp;" ～ "&amp;I40&amp;":"&amp;J40,IF(AND(Z40&gt;0,Z41&gt;0,H40=0,J40=0,H41=0,J41=0),G40&amp;":"&amp;H40&amp;"0～"&amp;I40&amp;":"&amp;J40&amp;"0、"&amp;G41&amp;":"&amp;H41&amp;"0～"&amp;I41&amp;":"&amp;J41&amp;"0",IF(AND(Z40&gt;0,Z41&gt;0,H40&gt;0,J40&gt;0,H41&gt;0,J41&gt;0),G40&amp;":"&amp;H40&amp;"～"&amp;I40&amp;":"&amp;J40&amp;"、"&amp;G41&amp;":"&amp;H41&amp;"～"&amp;I41&amp;":"&amp;J41,IF(AND(Z40&gt;0,Z41&gt;0,H40&gt;0,J40&gt;0,H41=0,J41=0),G40&amp;":"&amp;H40&amp;"～"&amp;I40&amp;":"&amp;J40&amp;"、"&amp;G41&amp;":"&amp;H41&amp;"0～"&amp;I41&amp;":"&amp;J41&amp;"0",IF(AND(Z40&gt;0,Z41&gt;0,H40=0,J40=0,H41&gt;0,J41&gt;0),G40&amp;":"&amp;H40&amp;"0～"&amp;I40&amp;":"&amp;J40&amp;"0、"&amp;G41&amp;":"&amp;H41&amp;"～"&amp;I41&amp;":"&amp;J41)))))))</f>
        <v/>
      </c>
      <c r="Q41" s="125"/>
      <c r="R41" s="127"/>
      <c r="U41" s="44">
        <f t="shared" si="0"/>
        <v>0</v>
      </c>
      <c r="V41" s="45">
        <f t="shared" si="1"/>
        <v>0</v>
      </c>
      <c r="W41" s="46">
        <f t="shared" si="2"/>
        <v>0</v>
      </c>
      <c r="X41" s="46">
        <f t="shared" si="3"/>
        <v>0</v>
      </c>
      <c r="Y41" s="47">
        <f>(V41-U41)</f>
        <v>0</v>
      </c>
      <c r="Z41" s="47">
        <f t="shared" si="4"/>
        <v>0</v>
      </c>
      <c r="AA41" s="129"/>
      <c r="AB41" s="123"/>
    </row>
    <row r="42" spans="1:28" ht="15" customHeight="1" x14ac:dyDescent="0.15">
      <c r="A42" s="130">
        <v>24</v>
      </c>
      <c r="B42" s="132" t="s">
        <v>61</v>
      </c>
      <c r="C42" s="20"/>
      <c r="D42" s="25"/>
      <c r="E42" s="58"/>
      <c r="F42" s="71"/>
      <c r="G42" s="33"/>
      <c r="H42" s="23"/>
      <c r="I42" s="61"/>
      <c r="J42" s="34"/>
      <c r="K42" s="234"/>
      <c r="M42" s="145">
        <f>IF(A42=0,"",A42)</f>
        <v>24</v>
      </c>
      <c r="N42" s="146" t="str">
        <f>IF(B42=0,"",B42)</f>
        <v>金</v>
      </c>
      <c r="O42" s="140" t="str">
        <f>IF(AND(Y42=0,Y43=0),"時　　　分　～　　時　　　分",IF(AND(Y42&gt;0,Y43=0,D42=0,F42=0),C42&amp;"時"&amp;D42&amp;"0分 ～ "&amp;E42&amp;"時"&amp;F42&amp;"0分",IF(AND(Y42&gt;0,Y43=0,D42&gt;0,F42&gt;0),C42&amp;"時"&amp;D42&amp;"分 ～ "&amp;E42&amp;"時"&amp;F42&amp;"分",IF(AND(Y42&gt;0,Y43&gt;0,D42=0,F42=0,D43=0,F43=0),C42&amp;"時"&amp;D42&amp;"0分～"&amp;E42&amp;"時"&amp;F42&amp;"0分、"&amp;C43&amp;"時"&amp;D43&amp;"0分～"&amp;E43&amp;"時"&amp;F43&amp;"0分",IF(AND(Y42&gt;0,Y43&gt;0,D42&gt;0,F42&gt;0,D43&gt;0,F43&gt;0),C42&amp;"時"&amp;D42&amp;"分～"&amp;E42&amp;"時"&amp;F42&amp;"分、"&amp;C43&amp;"時"&amp;D43&amp;"分～"&amp;E43&amp;"時"&amp;F43&amp;"分",IF(AND(Y42&gt;0,Y43&gt;0,D42&gt;0,F42&gt;0,D43=0,F43=0),C42&amp;"時"&amp;D42&amp;"分～"&amp;E42&amp;"時"&amp;F42&amp;"分、"&amp;C43&amp;"時"&amp;D43&amp;"0分～"&amp;E43&amp;"時"&amp;F43&amp;"0分",IF(AND(Y42&gt;0,Y43&gt;0,D42=0,F42=0,D43&gt;0,F43&gt;0),C42&amp;"時"&amp;D42&amp;"0分～"&amp;E42&amp;"時"&amp;F42&amp;"0分、"&amp;C43&amp;"時"&amp;D43&amp;"分～"&amp;E43&amp;"時"&amp;F43&amp;"分")))))))</f>
        <v>時　　　分　～　　時　　　分</v>
      </c>
      <c r="P42" s="141"/>
      <c r="Q42" s="124" t="str">
        <f>IF(AA42=0,"",IF(AA42&gt;8,"入力ミス",AA42))</f>
        <v/>
      </c>
      <c r="R42" s="126" t="str">
        <f>IF(K42=0,"",K42)</f>
        <v/>
      </c>
      <c r="U42" s="40">
        <f t="shared" si="0"/>
        <v>0</v>
      </c>
      <c r="V42" s="41">
        <f t="shared" si="1"/>
        <v>0</v>
      </c>
      <c r="W42" s="42">
        <f t="shared" si="2"/>
        <v>0</v>
      </c>
      <c r="X42" s="42">
        <f t="shared" si="3"/>
        <v>0</v>
      </c>
      <c r="Y42" s="43">
        <f>(V42-U42)-Z42-Z43</f>
        <v>0</v>
      </c>
      <c r="Z42" s="43">
        <f t="shared" si="4"/>
        <v>0</v>
      </c>
      <c r="AA42" s="128">
        <f>SUM(Y42:Y43)</f>
        <v>0</v>
      </c>
      <c r="AB42" s="122">
        <f>SUM(Z42:Z43)</f>
        <v>0</v>
      </c>
    </row>
    <row r="43" spans="1:28" ht="15" customHeight="1" x14ac:dyDescent="0.15">
      <c r="A43" s="142"/>
      <c r="B43" s="143"/>
      <c r="C43" s="21"/>
      <c r="D43" s="26"/>
      <c r="E43" s="59"/>
      <c r="F43" s="26"/>
      <c r="G43" s="73"/>
      <c r="H43" s="62"/>
      <c r="I43" s="63"/>
      <c r="J43" s="64"/>
      <c r="K43" s="235"/>
      <c r="M43" s="137"/>
      <c r="N43" s="139"/>
      <c r="O43" s="10" t="str">
        <f>IF(AB42=0,"","休憩時間")</f>
        <v/>
      </c>
      <c r="P43" s="37" t="str">
        <f>IF(AND(Z42=0,Z43=0),"",IF(AND(Z42&gt;0,Z43=0,H42=0,J42=0),G42&amp;":"&amp;H42&amp;"0 ～ "&amp;I42&amp;":"&amp;J42&amp;"0",IF(AND(Z42&gt;0,Z43=0,H42&gt;0,J42&gt;0),G42&amp;":"&amp;H42&amp;" ～ "&amp;I42&amp;":"&amp;J42,IF(AND(Z42&gt;0,Z43&gt;0,H42=0,J42=0,H43=0,J43=0),G42&amp;":"&amp;H42&amp;"0～"&amp;I42&amp;":"&amp;J42&amp;"0、"&amp;G43&amp;":"&amp;H43&amp;"0～"&amp;I43&amp;":"&amp;J43&amp;"0",IF(AND(Z42&gt;0,Z43&gt;0,H42&gt;0,J42&gt;0,H43&gt;0,J43&gt;0),G42&amp;":"&amp;H42&amp;"～"&amp;I42&amp;":"&amp;J42&amp;"、"&amp;G43&amp;":"&amp;H43&amp;"～"&amp;I43&amp;":"&amp;J43,IF(AND(Z42&gt;0,Z43&gt;0,H42&gt;0,J42&gt;0,H43=0,J43=0),G42&amp;":"&amp;H42&amp;"～"&amp;I42&amp;":"&amp;J42&amp;"、"&amp;G43&amp;":"&amp;H43&amp;"0～"&amp;I43&amp;":"&amp;J43&amp;"0",IF(AND(Z42&gt;0,Z43&gt;0,H42=0,J42=0,H43&gt;0,J43&gt;0),G42&amp;":"&amp;H42&amp;"0～"&amp;I42&amp;":"&amp;J42&amp;"0、"&amp;G43&amp;":"&amp;H43&amp;"～"&amp;I43&amp;":"&amp;J43)))))))</f>
        <v/>
      </c>
      <c r="Q43" s="125"/>
      <c r="R43" s="127"/>
      <c r="U43" s="44">
        <f t="shared" si="0"/>
        <v>0</v>
      </c>
      <c r="V43" s="45">
        <f t="shared" si="1"/>
        <v>0</v>
      </c>
      <c r="W43" s="46">
        <f t="shared" si="2"/>
        <v>0</v>
      </c>
      <c r="X43" s="46">
        <f t="shared" si="3"/>
        <v>0</v>
      </c>
      <c r="Y43" s="47">
        <f>(V43-U43)</f>
        <v>0</v>
      </c>
      <c r="Z43" s="47">
        <f t="shared" si="4"/>
        <v>0</v>
      </c>
      <c r="AA43" s="129"/>
      <c r="AB43" s="123"/>
    </row>
    <row r="44" spans="1:28" ht="15" customHeight="1" x14ac:dyDescent="0.15">
      <c r="A44" s="130">
        <v>27</v>
      </c>
      <c r="B44" s="132" t="s">
        <v>59</v>
      </c>
      <c r="C44" s="20"/>
      <c r="D44" s="25"/>
      <c r="E44" s="58"/>
      <c r="F44" s="71"/>
      <c r="G44" s="33"/>
      <c r="H44" s="23"/>
      <c r="I44" s="61"/>
      <c r="J44" s="34"/>
      <c r="K44" s="234"/>
      <c r="M44" s="145">
        <f>IF(A44=0,"",A44)</f>
        <v>27</v>
      </c>
      <c r="N44" s="146" t="str">
        <f>IF(B44=0,"",B44)</f>
        <v>月</v>
      </c>
      <c r="O44" s="140" t="str">
        <f>IF(AND(Y44=0,Y45=0),"時　　　分　～　　時　　　分",IF(AND(Y44&gt;0,Y45=0,D44=0,F44=0),C44&amp;"時"&amp;D44&amp;"0分 ～ "&amp;E44&amp;"時"&amp;F44&amp;"0分",IF(AND(Y44&gt;0,Y45=0,D44&gt;0,F44&gt;0),C44&amp;"時"&amp;D44&amp;"分 ～ "&amp;E44&amp;"時"&amp;F44&amp;"分",IF(AND(Y44&gt;0,Y45&gt;0,D44=0,F44=0,D45=0,F45=0),C44&amp;"時"&amp;D44&amp;"0分～"&amp;E44&amp;"時"&amp;F44&amp;"0分、"&amp;C45&amp;"時"&amp;D45&amp;"0分～"&amp;E45&amp;"時"&amp;F45&amp;"0分",IF(AND(Y44&gt;0,Y45&gt;0,D44&gt;0,F44&gt;0,D45&gt;0,F45&gt;0),C44&amp;"時"&amp;D44&amp;"分～"&amp;E44&amp;"時"&amp;F44&amp;"分、"&amp;C45&amp;"時"&amp;D45&amp;"分～"&amp;E45&amp;"時"&amp;F45&amp;"分",IF(AND(Y44&gt;0,Y45&gt;0,D44&gt;0,F44&gt;0,D45=0,F45=0),C44&amp;"時"&amp;D44&amp;"分～"&amp;E44&amp;"時"&amp;F44&amp;"分、"&amp;C45&amp;"時"&amp;D45&amp;"0分～"&amp;E45&amp;"時"&amp;F45&amp;"0分",IF(AND(Y44&gt;0,Y45&gt;0,D44=0,F44=0,D45&gt;0,F45&gt;0),C44&amp;"時"&amp;D44&amp;"0分～"&amp;E44&amp;"時"&amp;F44&amp;"0分、"&amp;C45&amp;"時"&amp;D45&amp;"分～"&amp;E45&amp;"時"&amp;F45&amp;"分")))))))</f>
        <v>時　　　分　～　　時　　　分</v>
      </c>
      <c r="P44" s="141"/>
      <c r="Q44" s="124" t="str">
        <f>IF(AA44=0,"",IF(AA44&gt;8,"入力ミス",AA44))</f>
        <v/>
      </c>
      <c r="R44" s="126" t="str">
        <f>IF(K44=0,"",K44)</f>
        <v/>
      </c>
      <c r="U44" s="40">
        <f t="shared" si="0"/>
        <v>0</v>
      </c>
      <c r="V44" s="41">
        <f t="shared" si="1"/>
        <v>0</v>
      </c>
      <c r="W44" s="42">
        <f t="shared" si="2"/>
        <v>0</v>
      </c>
      <c r="X44" s="42">
        <f t="shared" si="3"/>
        <v>0</v>
      </c>
      <c r="Y44" s="43">
        <f>(V44-U44)-Z44-Z45</f>
        <v>0</v>
      </c>
      <c r="Z44" s="43">
        <f t="shared" si="4"/>
        <v>0</v>
      </c>
      <c r="AA44" s="128">
        <f>SUM(Y44:Y45)</f>
        <v>0</v>
      </c>
      <c r="AB44" s="122">
        <f>SUM(Z44:Z45)</f>
        <v>0</v>
      </c>
    </row>
    <row r="45" spans="1:28" ht="15" customHeight="1" x14ac:dyDescent="0.15">
      <c r="A45" s="142"/>
      <c r="B45" s="143"/>
      <c r="C45" s="21"/>
      <c r="D45" s="26"/>
      <c r="E45" s="59"/>
      <c r="F45" s="26"/>
      <c r="G45" s="73"/>
      <c r="H45" s="62"/>
      <c r="I45" s="63"/>
      <c r="J45" s="64"/>
      <c r="K45" s="235"/>
      <c r="M45" s="136"/>
      <c r="N45" s="138"/>
      <c r="O45" s="10" t="str">
        <f>IF(AB44=0,"","休憩時間")</f>
        <v/>
      </c>
      <c r="P45" s="37" t="str">
        <f>IF(AND(Z44=0,Z45=0),"",IF(AND(Z44&gt;0,Z45=0,H44=0,J44=0),G44&amp;":"&amp;H44&amp;"0 ～ "&amp;I44&amp;":"&amp;J44&amp;"0",IF(AND(Z44&gt;0,Z45=0,H44&gt;0,J44&gt;0),G44&amp;":"&amp;H44&amp;" ～ "&amp;I44&amp;":"&amp;J44,IF(AND(Z44&gt;0,Z45&gt;0,H44=0,J44=0,H45=0,J45=0),G44&amp;":"&amp;H44&amp;"0～"&amp;I44&amp;":"&amp;J44&amp;"0、"&amp;G45&amp;":"&amp;H45&amp;"0～"&amp;I45&amp;":"&amp;J45&amp;"0",IF(AND(Z44&gt;0,Z45&gt;0,H44&gt;0,J44&gt;0,H45&gt;0,J45&gt;0),G44&amp;":"&amp;H44&amp;"～"&amp;I44&amp;":"&amp;J44&amp;"、"&amp;G45&amp;":"&amp;H45&amp;"～"&amp;I45&amp;":"&amp;J45,IF(AND(Z44&gt;0,Z45&gt;0,H44&gt;0,J44&gt;0,H45=0,J45=0),G44&amp;":"&amp;H44&amp;"～"&amp;I44&amp;":"&amp;J44&amp;"、"&amp;G45&amp;":"&amp;H45&amp;"0～"&amp;I45&amp;":"&amp;J45&amp;"0",IF(AND(Z44&gt;0,Z45&gt;0,H44=0,J44=0,H45&gt;0,J45&gt;0),G44&amp;":"&amp;H44&amp;"0～"&amp;I44&amp;":"&amp;J44&amp;"0、"&amp;G45&amp;":"&amp;H45&amp;"～"&amp;I45&amp;":"&amp;J45)))))))</f>
        <v/>
      </c>
      <c r="Q45" s="125"/>
      <c r="R45" s="127"/>
      <c r="U45" s="44">
        <f t="shared" si="0"/>
        <v>0</v>
      </c>
      <c r="V45" s="45">
        <f t="shared" si="1"/>
        <v>0</v>
      </c>
      <c r="W45" s="46">
        <f t="shared" si="2"/>
        <v>0</v>
      </c>
      <c r="X45" s="46">
        <f t="shared" si="3"/>
        <v>0</v>
      </c>
      <c r="Y45" s="47">
        <f>(V45-U45)</f>
        <v>0</v>
      </c>
      <c r="Z45" s="47">
        <f t="shared" si="4"/>
        <v>0</v>
      </c>
      <c r="AA45" s="129"/>
      <c r="AB45" s="123"/>
    </row>
    <row r="46" spans="1:28" ht="15" customHeight="1" x14ac:dyDescent="0.15">
      <c r="A46" s="130">
        <v>28</v>
      </c>
      <c r="B46" s="132" t="s">
        <v>64</v>
      </c>
      <c r="C46" s="20"/>
      <c r="D46" s="25"/>
      <c r="E46" s="58"/>
      <c r="F46" s="71"/>
      <c r="G46" s="33"/>
      <c r="H46" s="23"/>
      <c r="I46" s="61"/>
      <c r="J46" s="34"/>
      <c r="K46" s="234"/>
      <c r="M46" s="145">
        <f>IF(A46=0,"",A46)</f>
        <v>28</v>
      </c>
      <c r="N46" s="146" t="str">
        <f>IF(B46=0,"",B46)</f>
        <v>火</v>
      </c>
      <c r="O46" s="140" t="str">
        <f>IF(AND(Y46=0,Y47=0),"時　　　分　～　　時　　　分",IF(AND(Y46&gt;0,Y47=0,D46=0,F46=0),C46&amp;"時"&amp;D46&amp;"0分 ～ "&amp;E46&amp;"時"&amp;F46&amp;"0分",IF(AND(Y46&gt;0,Y47=0,D46&gt;0,F46&gt;0),C46&amp;"時"&amp;D46&amp;"分 ～ "&amp;E46&amp;"時"&amp;F46&amp;"分",IF(AND(Y46&gt;0,Y47&gt;0,D46=0,F46=0,D47=0,F47=0),C46&amp;"時"&amp;D46&amp;"0分～"&amp;E46&amp;"時"&amp;F46&amp;"0分、"&amp;C47&amp;"時"&amp;D47&amp;"0分～"&amp;E47&amp;"時"&amp;F47&amp;"0分",IF(AND(Y46&gt;0,Y47&gt;0,D46&gt;0,F46&gt;0,D47&gt;0,F47&gt;0),C46&amp;"時"&amp;D46&amp;"分～"&amp;E46&amp;"時"&amp;F46&amp;"分、"&amp;C47&amp;"時"&amp;D47&amp;"分～"&amp;E47&amp;"時"&amp;F47&amp;"分",IF(AND(Y46&gt;0,Y47&gt;0,D46&gt;0,F46&gt;0,D47=0,F47=0),C46&amp;"時"&amp;D46&amp;"分～"&amp;E46&amp;"時"&amp;F46&amp;"分、"&amp;C47&amp;"時"&amp;D47&amp;"0分～"&amp;E47&amp;"時"&amp;F47&amp;"0分",IF(AND(Y46&gt;0,Y47&gt;0,D46=0,F46=0,D47&gt;0,F47&gt;0),C46&amp;"時"&amp;D46&amp;"0分～"&amp;E46&amp;"時"&amp;F46&amp;"0分、"&amp;C47&amp;"時"&amp;D47&amp;"分～"&amp;E47&amp;"時"&amp;F47&amp;"分")))))))</f>
        <v>時　　　分　～　　時　　　分</v>
      </c>
      <c r="P46" s="141"/>
      <c r="Q46" s="124" t="str">
        <f>IF(AA46=0,"",IF(AA46&gt;8,"入力ミス",AA46))</f>
        <v/>
      </c>
      <c r="R46" s="126" t="str">
        <f>IF(K46=0,"",K46)</f>
        <v/>
      </c>
      <c r="U46" s="40">
        <f t="shared" si="0"/>
        <v>0</v>
      </c>
      <c r="V46" s="41">
        <f t="shared" si="1"/>
        <v>0</v>
      </c>
      <c r="W46" s="42">
        <f t="shared" si="2"/>
        <v>0</v>
      </c>
      <c r="X46" s="42">
        <f t="shared" si="3"/>
        <v>0</v>
      </c>
      <c r="Y46" s="43">
        <f>(V46-U46)-Z46-Z47</f>
        <v>0</v>
      </c>
      <c r="Z46" s="43">
        <f t="shared" si="4"/>
        <v>0</v>
      </c>
      <c r="AA46" s="128">
        <f>SUM(Y46:Y47)</f>
        <v>0</v>
      </c>
      <c r="AB46" s="122">
        <f>SUM(Z46:Z47)</f>
        <v>0</v>
      </c>
    </row>
    <row r="47" spans="1:28" ht="15" customHeight="1" x14ac:dyDescent="0.15">
      <c r="A47" s="142"/>
      <c r="B47" s="143"/>
      <c r="C47" s="21"/>
      <c r="D47" s="26"/>
      <c r="E47" s="59"/>
      <c r="F47" s="26"/>
      <c r="G47" s="73"/>
      <c r="H47" s="62"/>
      <c r="I47" s="63"/>
      <c r="J47" s="64"/>
      <c r="K47" s="235"/>
      <c r="M47" s="137"/>
      <c r="N47" s="139"/>
      <c r="O47" s="10" t="str">
        <f>IF(AB46=0,"","休憩時間")</f>
        <v/>
      </c>
      <c r="P47" s="37" t="str">
        <f>IF(AND(Z46=0,Z47=0),"",IF(AND(Z46&gt;0,Z47=0,H46=0,J46=0),G46&amp;":"&amp;H46&amp;"0 ～ "&amp;I46&amp;":"&amp;J46&amp;"0",IF(AND(Z46&gt;0,Z47=0,H46&gt;0,J46&gt;0),G46&amp;":"&amp;H46&amp;" ～ "&amp;I46&amp;":"&amp;J46,IF(AND(Z46&gt;0,Z47&gt;0,H46=0,J46=0,H47=0,J47=0),G46&amp;":"&amp;H46&amp;"0～"&amp;I46&amp;":"&amp;J46&amp;"0、"&amp;G47&amp;":"&amp;H47&amp;"0～"&amp;I47&amp;":"&amp;J47&amp;"0",IF(AND(Z46&gt;0,Z47&gt;0,H46&gt;0,J46&gt;0,H47&gt;0,J47&gt;0),G46&amp;":"&amp;H46&amp;"～"&amp;I46&amp;":"&amp;J46&amp;"、"&amp;G47&amp;":"&amp;H47&amp;"～"&amp;I47&amp;":"&amp;J47,IF(AND(Z46&gt;0,Z47&gt;0,H46&gt;0,J46&gt;0,H47=0,J47=0),G46&amp;":"&amp;H46&amp;"～"&amp;I46&amp;":"&amp;J46&amp;"、"&amp;G47&amp;":"&amp;H47&amp;"0～"&amp;I47&amp;":"&amp;J47&amp;"0",IF(AND(Z46&gt;0,Z47&gt;0,H46=0,J46=0,H47&gt;0,J47&gt;0),G46&amp;":"&amp;H46&amp;"0～"&amp;I46&amp;":"&amp;J46&amp;"0、"&amp;G47&amp;":"&amp;H47&amp;"～"&amp;I47&amp;":"&amp;J47)))))))</f>
        <v/>
      </c>
      <c r="Q47" s="125"/>
      <c r="R47" s="127"/>
      <c r="U47" s="44">
        <f t="shared" si="0"/>
        <v>0</v>
      </c>
      <c r="V47" s="45">
        <f t="shared" si="1"/>
        <v>0</v>
      </c>
      <c r="W47" s="46">
        <f t="shared" si="2"/>
        <v>0</v>
      </c>
      <c r="X47" s="46">
        <f t="shared" si="3"/>
        <v>0</v>
      </c>
      <c r="Y47" s="47">
        <f>(V47-U47)</f>
        <v>0</v>
      </c>
      <c r="Z47" s="47">
        <f t="shared" si="4"/>
        <v>0</v>
      </c>
      <c r="AA47" s="129"/>
      <c r="AB47" s="123"/>
    </row>
    <row r="48" spans="1:28" ht="15" customHeight="1" x14ac:dyDescent="0.15">
      <c r="A48" s="130">
        <v>29</v>
      </c>
      <c r="B48" s="132" t="s">
        <v>65</v>
      </c>
      <c r="C48" s="20"/>
      <c r="D48" s="25"/>
      <c r="E48" s="58"/>
      <c r="F48" s="71"/>
      <c r="G48" s="33"/>
      <c r="H48" s="23"/>
      <c r="I48" s="61"/>
      <c r="J48" s="34"/>
      <c r="K48" s="234"/>
      <c r="M48" s="136">
        <f>IF(A48=0,"",A48)</f>
        <v>29</v>
      </c>
      <c r="N48" s="138" t="str">
        <f>IF(B48=0,"",B48)</f>
        <v>水</v>
      </c>
      <c r="O48" s="140" t="str">
        <f>IF(AND(Y48=0,Y49=0),"時　　　分　～　　時　　　分",IF(AND(Y48&gt;0,Y49=0,D48=0,F48=0),C48&amp;"時"&amp;D48&amp;"0分 ～ "&amp;E48&amp;"時"&amp;F48&amp;"0分",IF(AND(Y48&gt;0,Y49=0,D48&gt;0,F48&gt;0),C48&amp;"時"&amp;D48&amp;"分 ～ "&amp;E48&amp;"時"&amp;F48&amp;"分",IF(AND(Y48&gt;0,Y49&gt;0,D48=0,F48=0,D49=0,F49=0),C48&amp;"時"&amp;D48&amp;"0分～"&amp;E48&amp;"時"&amp;F48&amp;"0分、"&amp;C49&amp;"時"&amp;D49&amp;"0分～"&amp;E49&amp;"時"&amp;F49&amp;"0分",IF(AND(Y48&gt;0,Y49&gt;0,D48&gt;0,F48&gt;0,D49&gt;0,F49&gt;0),C48&amp;"時"&amp;D48&amp;"分～"&amp;E48&amp;"時"&amp;F48&amp;"分、"&amp;C49&amp;"時"&amp;D49&amp;"分～"&amp;E49&amp;"時"&amp;F49&amp;"分",IF(AND(Y48&gt;0,Y49&gt;0,D48&gt;0,F48&gt;0,D49=0,F49=0),C48&amp;"時"&amp;D48&amp;"分～"&amp;E48&amp;"時"&amp;F48&amp;"分、"&amp;C49&amp;"時"&amp;D49&amp;"0分～"&amp;E49&amp;"時"&amp;F49&amp;"0分",IF(AND(Y48&gt;0,Y49&gt;0,D48=0,F48=0,D49&gt;0,F49&gt;0),C48&amp;"時"&amp;D48&amp;"0分～"&amp;E48&amp;"時"&amp;F48&amp;"0分、"&amp;C49&amp;"時"&amp;D49&amp;"分～"&amp;E49&amp;"時"&amp;F49&amp;"分")))))))</f>
        <v>時　　　分　～　　時　　　分</v>
      </c>
      <c r="P48" s="141"/>
      <c r="Q48" s="147" t="str">
        <f>IF(AA48=0,"",IF(AA48&gt;8,"入力ミス",AA48))</f>
        <v/>
      </c>
      <c r="R48" s="126" t="str">
        <f>IF(K48=0,"",K48)</f>
        <v/>
      </c>
      <c r="U48" s="40">
        <f t="shared" si="0"/>
        <v>0</v>
      </c>
      <c r="V48" s="41">
        <f t="shared" si="1"/>
        <v>0</v>
      </c>
      <c r="W48" s="42">
        <f t="shared" si="2"/>
        <v>0</v>
      </c>
      <c r="X48" s="42">
        <f t="shared" si="3"/>
        <v>0</v>
      </c>
      <c r="Y48" s="43">
        <f>(V48-U48)-Z48-Z49</f>
        <v>0</v>
      </c>
      <c r="Z48" s="43">
        <f t="shared" si="4"/>
        <v>0</v>
      </c>
      <c r="AA48" s="128">
        <f>SUM(Y48:Y49)</f>
        <v>0</v>
      </c>
      <c r="AB48" s="122">
        <f>SUM(Z48:Z49)</f>
        <v>0</v>
      </c>
    </row>
    <row r="49" spans="1:28" ht="15" customHeight="1" x14ac:dyDescent="0.15">
      <c r="A49" s="142"/>
      <c r="B49" s="143"/>
      <c r="C49" s="21"/>
      <c r="D49" s="26"/>
      <c r="E49" s="59"/>
      <c r="F49" s="26"/>
      <c r="G49" s="73"/>
      <c r="H49" s="62"/>
      <c r="I49" s="63"/>
      <c r="J49" s="64"/>
      <c r="K49" s="235"/>
      <c r="M49" s="137"/>
      <c r="N49" s="139"/>
      <c r="O49" s="10" t="str">
        <f>IF(AB48=0,"","休憩時間")</f>
        <v/>
      </c>
      <c r="P49" s="37" t="str">
        <f>IF(AND(Z48=0,Z49=0),"",IF(AND(Z48&gt;0,Z49=0,H48=0,J48=0),G48&amp;":"&amp;H48&amp;"0 ～ "&amp;I48&amp;":"&amp;J48&amp;"0",IF(AND(Z48&gt;0,Z49=0,H48&gt;0,J48&gt;0),G48&amp;":"&amp;H48&amp;" ～ "&amp;I48&amp;":"&amp;J48,IF(AND(Z48&gt;0,Z49&gt;0,H48=0,J48=0,H49=0,J49=0),G48&amp;":"&amp;H48&amp;"0～"&amp;I48&amp;":"&amp;J48&amp;"0、"&amp;G49&amp;":"&amp;H49&amp;"0～"&amp;I49&amp;":"&amp;J49&amp;"0",IF(AND(Z48&gt;0,Z49&gt;0,H48&gt;0,J48&gt;0,H49&gt;0,J49&gt;0),G48&amp;":"&amp;H48&amp;"～"&amp;I48&amp;":"&amp;J48&amp;"、"&amp;G49&amp;":"&amp;H49&amp;"～"&amp;I49&amp;":"&amp;J49,IF(AND(Z48&gt;0,Z49&gt;0,H48&gt;0,J48&gt;0,H49=0,J49=0),G48&amp;":"&amp;H48&amp;"～"&amp;I48&amp;":"&amp;J48&amp;"、"&amp;G49&amp;":"&amp;H49&amp;"0～"&amp;I49&amp;":"&amp;J49&amp;"0",IF(AND(Z48&gt;0,Z49&gt;0,H48=0,J48=0,H49&gt;0,J49&gt;0),G48&amp;":"&amp;H48&amp;"0～"&amp;I48&amp;":"&amp;J48&amp;"0、"&amp;G49&amp;":"&amp;H49&amp;"～"&amp;I49&amp;":"&amp;J49)))))))</f>
        <v/>
      </c>
      <c r="Q49" s="125"/>
      <c r="R49" s="148"/>
      <c r="U49" s="44">
        <f t="shared" si="0"/>
        <v>0</v>
      </c>
      <c r="V49" s="45">
        <f t="shared" si="1"/>
        <v>0</v>
      </c>
      <c r="W49" s="46">
        <f t="shared" si="2"/>
        <v>0</v>
      </c>
      <c r="X49" s="46">
        <f t="shared" si="3"/>
        <v>0</v>
      </c>
      <c r="Y49" s="47">
        <f>(V49-U49)</f>
        <v>0</v>
      </c>
      <c r="Z49" s="47">
        <f t="shared" si="4"/>
        <v>0</v>
      </c>
      <c r="AA49" s="129"/>
      <c r="AB49" s="123"/>
    </row>
    <row r="50" spans="1:28" ht="15" customHeight="1" x14ac:dyDescent="0.15">
      <c r="A50" s="130">
        <v>30</v>
      </c>
      <c r="B50" s="132" t="s">
        <v>63</v>
      </c>
      <c r="C50" s="20"/>
      <c r="D50" s="25"/>
      <c r="E50" s="58"/>
      <c r="F50" s="71"/>
      <c r="G50" s="33"/>
      <c r="H50" s="23"/>
      <c r="I50" s="61"/>
      <c r="J50" s="34"/>
      <c r="K50" s="234"/>
      <c r="M50" s="136">
        <f>IF(A50=0,"",A50)</f>
        <v>30</v>
      </c>
      <c r="N50" s="138" t="str">
        <f>IF(B50=0,"",B50)</f>
        <v>木</v>
      </c>
      <c r="O50" s="140" t="str">
        <f>IF(AND(Y50=0,Y51=0),"時　　　分　～　　時　　　分",IF(AND(Y50&gt;0,Y51=0,D50=0,F50=0),C50&amp;"時"&amp;D50&amp;"0分 ～ "&amp;E50&amp;"時"&amp;F50&amp;"0分",IF(AND(Y50&gt;0,Y51=0,D50&gt;0,F50&gt;0),C50&amp;"時"&amp;D50&amp;"分 ～ "&amp;E50&amp;"時"&amp;F50&amp;"分",IF(AND(Y50&gt;0,Y51&gt;0,D50=0,F50=0,D51=0,F51=0),C50&amp;"時"&amp;D50&amp;"0分～"&amp;E50&amp;"時"&amp;F50&amp;"0分、"&amp;C51&amp;"時"&amp;D51&amp;"0分～"&amp;E51&amp;"時"&amp;F51&amp;"0分",IF(AND(Y50&gt;0,Y51&gt;0,D50&gt;0,F50&gt;0,D51&gt;0,F51&gt;0),C50&amp;"時"&amp;D50&amp;"分～"&amp;E50&amp;"時"&amp;F50&amp;"分、"&amp;C51&amp;"時"&amp;D51&amp;"分～"&amp;E51&amp;"時"&amp;F51&amp;"分",IF(AND(Y50&gt;0,Y51&gt;0,D50&gt;0,F50&gt;0,D51=0,F51=0),C50&amp;"時"&amp;D50&amp;"分～"&amp;E50&amp;"時"&amp;F50&amp;"分、"&amp;C51&amp;"時"&amp;D51&amp;"0分～"&amp;E51&amp;"時"&amp;F51&amp;"0分",IF(AND(Y50&gt;0,Y51&gt;0,D50=0,F50=0,D51&gt;0,F51&gt;0),C50&amp;"時"&amp;D50&amp;"0分～"&amp;E50&amp;"時"&amp;F50&amp;"0分、"&amp;C51&amp;"時"&amp;D51&amp;"分～"&amp;E51&amp;"時"&amp;F51&amp;"分")))))))</f>
        <v>時　　　分　～　　時　　　分</v>
      </c>
      <c r="P50" s="141"/>
      <c r="Q50" s="147" t="str">
        <f>IF(AA50=0,"",IF(AA50&gt;8,"入力ミス",AA50))</f>
        <v/>
      </c>
      <c r="R50" s="126" t="str">
        <f>IF(K50=0,"",K50)</f>
        <v/>
      </c>
      <c r="U50" s="40">
        <f t="shared" si="0"/>
        <v>0</v>
      </c>
      <c r="V50" s="41">
        <f t="shared" si="1"/>
        <v>0</v>
      </c>
      <c r="W50" s="42">
        <f t="shared" si="2"/>
        <v>0</v>
      </c>
      <c r="X50" s="42">
        <f t="shared" si="3"/>
        <v>0</v>
      </c>
      <c r="Y50" s="43">
        <f>(V50-U50)-Z50-Z51</f>
        <v>0</v>
      </c>
      <c r="Z50" s="43">
        <f t="shared" si="4"/>
        <v>0</v>
      </c>
      <c r="AA50" s="128">
        <f>SUM(Y50:Y51)</f>
        <v>0</v>
      </c>
      <c r="AB50" s="122">
        <f>SUM(Z50:Z51)</f>
        <v>0</v>
      </c>
    </row>
    <row r="51" spans="1:28" ht="15" customHeight="1" x14ac:dyDescent="0.15">
      <c r="A51" s="142"/>
      <c r="B51" s="143"/>
      <c r="C51" s="21"/>
      <c r="D51" s="26"/>
      <c r="E51" s="59"/>
      <c r="F51" s="26"/>
      <c r="G51" s="73"/>
      <c r="H51" s="62"/>
      <c r="I51" s="63"/>
      <c r="J51" s="64"/>
      <c r="K51" s="235"/>
      <c r="M51" s="137"/>
      <c r="N51" s="139"/>
      <c r="O51" s="10" t="str">
        <f>IF(AB50=0,"","休憩時間")</f>
        <v/>
      </c>
      <c r="P51" s="37" t="str">
        <f>IF(AND(Z50=0,Z51=0),"",IF(AND(Z50&gt;0,Z51=0,H50=0,J50=0),G50&amp;":"&amp;H50&amp;"0 ～ "&amp;I50&amp;":"&amp;J50&amp;"0",IF(AND(Z50&gt;0,Z51=0,H50&gt;0,J50&gt;0),G50&amp;":"&amp;H50&amp;" ～ "&amp;I50&amp;":"&amp;J50,IF(AND(Z50&gt;0,Z51&gt;0,H50=0,J50=0,H51=0,J51=0),G50&amp;":"&amp;H50&amp;"0～"&amp;I50&amp;":"&amp;J50&amp;"0、"&amp;G51&amp;":"&amp;H51&amp;"0～"&amp;I51&amp;":"&amp;J51&amp;"0",IF(AND(Z50&gt;0,Z51&gt;0,H50&gt;0,J50&gt;0,H51&gt;0,J51&gt;0),G50&amp;":"&amp;H50&amp;"～"&amp;I50&amp;":"&amp;J50&amp;"、"&amp;G51&amp;":"&amp;H51&amp;"～"&amp;I51&amp;":"&amp;J51,IF(AND(Z50&gt;0,Z51&gt;0,H50&gt;0,J50&gt;0,H51=0,J51=0),G50&amp;":"&amp;H50&amp;"～"&amp;I50&amp;":"&amp;J50&amp;"、"&amp;G51&amp;":"&amp;H51&amp;"0～"&amp;I51&amp;":"&amp;J51&amp;"0",IF(AND(Z50&gt;0,Z51&gt;0,H50=0,J50=0,H51&gt;0,J51&gt;0),G50&amp;":"&amp;H50&amp;"0～"&amp;I50&amp;":"&amp;J50&amp;"0、"&amp;G51&amp;":"&amp;H51&amp;"～"&amp;I51&amp;":"&amp;J51)))))))</f>
        <v/>
      </c>
      <c r="Q51" s="125"/>
      <c r="R51" s="127"/>
      <c r="U51" s="44">
        <f t="shared" si="0"/>
        <v>0</v>
      </c>
      <c r="V51" s="45">
        <f t="shared" si="1"/>
        <v>0</v>
      </c>
      <c r="W51" s="46">
        <f t="shared" si="2"/>
        <v>0</v>
      </c>
      <c r="X51" s="46">
        <f t="shared" si="3"/>
        <v>0</v>
      </c>
      <c r="Y51" s="47">
        <f>(V51-U51)</f>
        <v>0</v>
      </c>
      <c r="Z51" s="47">
        <f t="shared" si="4"/>
        <v>0</v>
      </c>
      <c r="AA51" s="129"/>
      <c r="AB51" s="123"/>
    </row>
    <row r="52" spans="1:28" ht="15" customHeight="1" x14ac:dyDescent="0.15">
      <c r="A52" s="130">
        <v>31</v>
      </c>
      <c r="B52" s="132" t="s">
        <v>61</v>
      </c>
      <c r="C52" s="20"/>
      <c r="D52" s="25"/>
      <c r="E52" s="58"/>
      <c r="F52" s="71"/>
      <c r="G52" s="33"/>
      <c r="H52" s="23"/>
      <c r="I52" s="61"/>
      <c r="J52" s="34"/>
      <c r="K52" s="234"/>
      <c r="M52" s="136">
        <f>IF(A52=0,"",A52)</f>
        <v>31</v>
      </c>
      <c r="N52" s="138" t="str">
        <f>IF(B52=0,"",B52)</f>
        <v>金</v>
      </c>
      <c r="O52" s="140" t="str">
        <f>IF(AND(Y52=0,Y53=0),"時　　　分　～　　時　　　分",IF(AND(Y52&gt;0,Y53=0,D52=0,F52=0),C52&amp;"時"&amp;D52&amp;"0分 ～ "&amp;E52&amp;"時"&amp;F52&amp;"0分",IF(AND(Y52&gt;0,Y53=0,D52&gt;0,F52&gt;0),C52&amp;"時"&amp;D52&amp;"分 ～ "&amp;E52&amp;"時"&amp;F52&amp;"分",IF(AND(Y52&gt;0,Y53&gt;0,D52=0,F52=0,D53=0,F53=0),C52&amp;"時"&amp;D52&amp;"0分～"&amp;E52&amp;"時"&amp;F52&amp;"0分、"&amp;C53&amp;"時"&amp;D53&amp;"0分～"&amp;E53&amp;"時"&amp;F53&amp;"0分",IF(AND(Y52&gt;0,Y53&gt;0,D52&gt;0,F52&gt;0,D53&gt;0,F53&gt;0),C52&amp;"時"&amp;D52&amp;"分～"&amp;E52&amp;"時"&amp;F52&amp;"分、"&amp;C53&amp;"時"&amp;D53&amp;"分～"&amp;E53&amp;"時"&amp;F53&amp;"分",IF(AND(Y52&gt;0,Y53&gt;0,D52&gt;0,F52&gt;0,D53=0,F53=0),C52&amp;"時"&amp;D52&amp;"分～"&amp;E52&amp;"時"&amp;F52&amp;"分、"&amp;C53&amp;"時"&amp;D53&amp;"0分～"&amp;E53&amp;"時"&amp;F53&amp;"0分",IF(AND(Y52&gt;0,Y53&gt;0,D52=0,F52=0,D53&gt;0,F53&gt;0),C52&amp;"時"&amp;D52&amp;"0分～"&amp;E52&amp;"時"&amp;F52&amp;"0分、"&amp;C53&amp;"時"&amp;D53&amp;"分～"&amp;E53&amp;"時"&amp;F53&amp;"分")))))))</f>
        <v>時　　　分　～　　時　　　分</v>
      </c>
      <c r="P52" s="141"/>
      <c r="Q52" s="147" t="str">
        <f>IF(AA52=0,"",IF(AA52&gt;8,"入力ミス",AA52))</f>
        <v/>
      </c>
      <c r="R52" s="148" t="str">
        <f>IF(K52=0,"",K52)</f>
        <v/>
      </c>
      <c r="U52" s="40">
        <f t="shared" si="0"/>
        <v>0</v>
      </c>
      <c r="V52" s="41">
        <f t="shared" si="1"/>
        <v>0</v>
      </c>
      <c r="W52" s="42">
        <f t="shared" si="2"/>
        <v>0</v>
      </c>
      <c r="X52" s="42">
        <f t="shared" si="3"/>
        <v>0</v>
      </c>
      <c r="Y52" s="43">
        <f>(V52-U52)-Z52-Z53</f>
        <v>0</v>
      </c>
      <c r="Z52" s="43">
        <f t="shared" si="4"/>
        <v>0</v>
      </c>
      <c r="AA52" s="128">
        <f>SUM(Y52:Y53)</f>
        <v>0</v>
      </c>
      <c r="AB52" s="122">
        <f>SUM(Z52:Z53)</f>
        <v>0</v>
      </c>
    </row>
    <row r="53" spans="1:28" ht="15" customHeight="1" thickBot="1" x14ac:dyDescent="0.2">
      <c r="A53" s="131"/>
      <c r="B53" s="133"/>
      <c r="C53" s="65"/>
      <c r="D53" s="66"/>
      <c r="E53" s="67"/>
      <c r="F53" s="66"/>
      <c r="G53" s="74"/>
      <c r="H53" s="68"/>
      <c r="I53" s="69"/>
      <c r="J53" s="70"/>
      <c r="K53" s="262"/>
      <c r="M53" s="137"/>
      <c r="N53" s="139"/>
      <c r="O53" s="10" t="str">
        <f>IF(AB52=0,"","休憩時間")</f>
        <v/>
      </c>
      <c r="P53" s="37" t="str">
        <f>IF(AND(Z52=0,Z53=0),"",IF(AND(Z52&gt;0,Z53=0,H52=0,J52=0),G52&amp;":"&amp;H52&amp;"0 ～ "&amp;I52&amp;":"&amp;J52&amp;"0",IF(AND(Z52&gt;0,Z53=0,H52&gt;0,J52&gt;0),G52&amp;":"&amp;H52&amp;" ～ "&amp;I52&amp;":"&amp;J52,IF(AND(Z52&gt;0,Z53&gt;0,H52=0,J52=0,H53=0,J53=0),G52&amp;":"&amp;H52&amp;"0～"&amp;I52&amp;":"&amp;J52&amp;"0、"&amp;G53&amp;":"&amp;H53&amp;"0～"&amp;I53&amp;":"&amp;J53&amp;"0",IF(AND(Z52&gt;0,Z53&gt;0,H52&gt;0,J52&gt;0,H53&gt;0,J53&gt;0),G52&amp;":"&amp;H52&amp;"～"&amp;I52&amp;":"&amp;J52&amp;"、"&amp;G53&amp;":"&amp;H53&amp;"～"&amp;I53&amp;":"&amp;J53,IF(AND(Z52&gt;0,Z53&gt;0,H52&gt;0,J52&gt;0,H53=0,J53=0),G52&amp;":"&amp;H52&amp;"～"&amp;I52&amp;":"&amp;J52&amp;"、"&amp;G53&amp;":"&amp;H53&amp;"0～"&amp;I53&amp;":"&amp;J53&amp;"0",IF(AND(Z52&gt;0,Z53&gt;0,H52=0,J52=0,H53&gt;0,J53&gt;0),G52&amp;":"&amp;H52&amp;"0～"&amp;I52&amp;":"&amp;J52&amp;"0、"&amp;G53&amp;":"&amp;H53&amp;"～"&amp;I53&amp;":"&amp;J53)))))))</f>
        <v/>
      </c>
      <c r="Q53" s="125"/>
      <c r="R53" s="149"/>
      <c r="U53" s="44">
        <f t="shared" si="0"/>
        <v>0</v>
      </c>
      <c r="V53" s="45">
        <f t="shared" si="1"/>
        <v>0</v>
      </c>
      <c r="W53" s="46">
        <f t="shared" si="2"/>
        <v>0</v>
      </c>
      <c r="X53" s="46">
        <f t="shared" si="3"/>
        <v>0</v>
      </c>
      <c r="Y53" s="47">
        <f>(V53-U53)</f>
        <v>0</v>
      </c>
      <c r="Z53" s="47">
        <f t="shared" si="4"/>
        <v>0</v>
      </c>
      <c r="AA53" s="129"/>
      <c r="AB53" s="123"/>
    </row>
    <row r="54" spans="1:28" ht="30" customHeight="1" x14ac:dyDescent="0.15">
      <c r="M54" s="3"/>
      <c r="N54" s="4"/>
      <c r="O54" s="4"/>
      <c r="P54" s="4" t="str">
        <f>IF(Q10=0,"","計　　　"&amp;DBCS(SUM(Q10:Q53)))</f>
        <v>計　　　０</v>
      </c>
      <c r="Q54" s="39" t="s">
        <v>16</v>
      </c>
      <c r="R54" s="5"/>
    </row>
  </sheetData>
  <mergeCells count="241">
    <mergeCell ref="B10:B11"/>
    <mergeCell ref="B12:B13"/>
    <mergeCell ref="B14:B15"/>
    <mergeCell ref="F1:G1"/>
    <mergeCell ref="H1:I1"/>
    <mergeCell ref="K20:K21"/>
    <mergeCell ref="K22:K23"/>
    <mergeCell ref="K24:K25"/>
    <mergeCell ref="K16:K17"/>
    <mergeCell ref="K18:K19"/>
    <mergeCell ref="A1:B1"/>
    <mergeCell ref="C1:D1"/>
    <mergeCell ref="A6:A7"/>
    <mergeCell ref="B6:B7"/>
    <mergeCell ref="A8:A9"/>
    <mergeCell ref="B8:B9"/>
    <mergeCell ref="A12:A13"/>
    <mergeCell ref="A10:A11"/>
    <mergeCell ref="C8:F8"/>
    <mergeCell ref="A24:A25"/>
    <mergeCell ref="B24:B25"/>
    <mergeCell ref="K48:K49"/>
    <mergeCell ref="K36:K37"/>
    <mergeCell ref="K38:K39"/>
    <mergeCell ref="K40:K41"/>
    <mergeCell ref="K42:K43"/>
    <mergeCell ref="K46:K47"/>
    <mergeCell ref="K44:K45"/>
    <mergeCell ref="K34:K35"/>
    <mergeCell ref="G8:J8"/>
    <mergeCell ref="P4:P6"/>
    <mergeCell ref="K28:K29"/>
    <mergeCell ref="K30:K31"/>
    <mergeCell ref="K32:K33"/>
    <mergeCell ref="K8:K9"/>
    <mergeCell ref="M46:M47"/>
    <mergeCell ref="N46:N47"/>
    <mergeCell ref="M42:M43"/>
    <mergeCell ref="N42:N43"/>
    <mergeCell ref="M20:M21"/>
    <mergeCell ref="N20:N21"/>
    <mergeCell ref="K10:K11"/>
    <mergeCell ref="M28:M29"/>
    <mergeCell ref="N28:N29"/>
    <mergeCell ref="O20:P20"/>
    <mergeCell ref="M22:M23"/>
    <mergeCell ref="N22:N23"/>
    <mergeCell ref="M12:M13"/>
    <mergeCell ref="K26:K27"/>
    <mergeCell ref="K12:K13"/>
    <mergeCell ref="K14:K15"/>
    <mergeCell ref="M18:M19"/>
    <mergeCell ref="N18:N19"/>
    <mergeCell ref="AA34:AA35"/>
    <mergeCell ref="AB34:AB35"/>
    <mergeCell ref="AA48:AA49"/>
    <mergeCell ref="AB48:AB49"/>
    <mergeCell ref="AA42:AA43"/>
    <mergeCell ref="AB42:AB43"/>
    <mergeCell ref="AA44:AA45"/>
    <mergeCell ref="AB44:AB45"/>
    <mergeCell ref="AA36:AA37"/>
    <mergeCell ref="AB36:AB37"/>
    <mergeCell ref="AA46:AA47"/>
    <mergeCell ref="AB46:AB47"/>
    <mergeCell ref="AA38:AA39"/>
    <mergeCell ref="AB38:AB39"/>
    <mergeCell ref="AA40:AA41"/>
    <mergeCell ref="AB40:AB41"/>
    <mergeCell ref="AA22:AA23"/>
    <mergeCell ref="AB22:AB23"/>
    <mergeCell ref="AA30:AA31"/>
    <mergeCell ref="AB30:AB31"/>
    <mergeCell ref="AA32:AA33"/>
    <mergeCell ref="AB32:AB33"/>
    <mergeCell ref="AA24:AA25"/>
    <mergeCell ref="AB24:AB25"/>
    <mergeCell ref="AA26:AA27"/>
    <mergeCell ref="AB26:AB27"/>
    <mergeCell ref="AA28:AA29"/>
    <mergeCell ref="AB28:AB29"/>
    <mergeCell ref="AA16:AA17"/>
    <mergeCell ref="AB16:AB17"/>
    <mergeCell ref="AA12:AA13"/>
    <mergeCell ref="AA14:AA15"/>
    <mergeCell ref="R16:R17"/>
    <mergeCell ref="AA18:AA19"/>
    <mergeCell ref="AB18:AB19"/>
    <mergeCell ref="R18:R19"/>
    <mergeCell ref="AA20:AA21"/>
    <mergeCell ref="AB20:AB21"/>
    <mergeCell ref="AB10:AB11"/>
    <mergeCell ref="AB12:AB13"/>
    <mergeCell ref="AB14:AB15"/>
    <mergeCell ref="AA10:AA11"/>
    <mergeCell ref="Q14:Q15"/>
    <mergeCell ref="O14:P14"/>
    <mergeCell ref="O12:P12"/>
    <mergeCell ref="R12:R13"/>
    <mergeCell ref="R14:R15"/>
    <mergeCell ref="Q12:Q13"/>
    <mergeCell ref="R10:R11"/>
    <mergeCell ref="Q28:Q29"/>
    <mergeCell ref="O28:P28"/>
    <mergeCell ref="M30:M31"/>
    <mergeCell ref="N30:N31"/>
    <mergeCell ref="Q30:Q31"/>
    <mergeCell ref="O30:P30"/>
    <mergeCell ref="M32:M33"/>
    <mergeCell ref="N32:N33"/>
    <mergeCell ref="Q32:Q33"/>
    <mergeCell ref="O32:P32"/>
    <mergeCell ref="A44:A45"/>
    <mergeCell ref="B44:B45"/>
    <mergeCell ref="A46:A47"/>
    <mergeCell ref="A48:A49"/>
    <mergeCell ref="B48:B4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B46:B47"/>
    <mergeCell ref="A26:A27"/>
    <mergeCell ref="B26:B27"/>
    <mergeCell ref="A28:A29"/>
    <mergeCell ref="B28:B29"/>
    <mergeCell ref="M40:M41"/>
    <mergeCell ref="N40:N41"/>
    <mergeCell ref="A42:A43"/>
    <mergeCell ref="B42:B43"/>
    <mergeCell ref="A14:A15"/>
    <mergeCell ref="A16:A17"/>
    <mergeCell ref="B16:B17"/>
    <mergeCell ref="A18:A19"/>
    <mergeCell ref="B18:B19"/>
    <mergeCell ref="A20:A21"/>
    <mergeCell ref="B20:B21"/>
    <mergeCell ref="A22:A23"/>
    <mergeCell ref="B22:B23"/>
    <mergeCell ref="Q38:Q39"/>
    <mergeCell ref="O38:P38"/>
    <mergeCell ref="Q40:Q41"/>
    <mergeCell ref="O40:P40"/>
    <mergeCell ref="Q46:Q47"/>
    <mergeCell ref="O46:P46"/>
    <mergeCell ref="M48:M49"/>
    <mergeCell ref="N48:N49"/>
    <mergeCell ref="Q48:Q49"/>
    <mergeCell ref="O48:P48"/>
    <mergeCell ref="Q18:Q19"/>
    <mergeCell ref="O18:P18"/>
    <mergeCell ref="R8:R9"/>
    <mergeCell ref="N8:N9"/>
    <mergeCell ref="O8:P9"/>
    <mergeCell ref="Q8:Q9"/>
    <mergeCell ref="M8:M9"/>
    <mergeCell ref="O10:P10"/>
    <mergeCell ref="M52:M53"/>
    <mergeCell ref="Q42:Q43"/>
    <mergeCell ref="O42:P42"/>
    <mergeCell ref="M44:M45"/>
    <mergeCell ref="N44:N45"/>
    <mergeCell ref="Q44:Q45"/>
    <mergeCell ref="O44:P44"/>
    <mergeCell ref="M34:M35"/>
    <mergeCell ref="N34:N35"/>
    <mergeCell ref="Q34:Q35"/>
    <mergeCell ref="O34:P34"/>
    <mergeCell ref="M36:M37"/>
    <mergeCell ref="N36:N37"/>
    <mergeCell ref="Q36:Q37"/>
    <mergeCell ref="O36:P36"/>
    <mergeCell ref="M38:M39"/>
    <mergeCell ref="A50:A51"/>
    <mergeCell ref="B50:B51"/>
    <mergeCell ref="K50:K51"/>
    <mergeCell ref="A52:A53"/>
    <mergeCell ref="B52:B53"/>
    <mergeCell ref="K52:K53"/>
    <mergeCell ref="R20:R21"/>
    <mergeCell ref="R22:R23"/>
    <mergeCell ref="R42:R43"/>
    <mergeCell ref="R30:R31"/>
    <mergeCell ref="R32:R33"/>
    <mergeCell ref="R34:R35"/>
    <mergeCell ref="R36:R37"/>
    <mergeCell ref="R24:R25"/>
    <mergeCell ref="R28:R29"/>
    <mergeCell ref="M24:M25"/>
    <mergeCell ref="N24:N25"/>
    <mergeCell ref="Q24:Q25"/>
    <mergeCell ref="O24:P24"/>
    <mergeCell ref="M26:M27"/>
    <mergeCell ref="N26:N27"/>
    <mergeCell ref="Q26:Q27"/>
    <mergeCell ref="O26:P26"/>
    <mergeCell ref="N38:N39"/>
    <mergeCell ref="AB50:AB51"/>
    <mergeCell ref="N50:N51"/>
    <mergeCell ref="O50:P50"/>
    <mergeCell ref="Q50:Q51"/>
    <mergeCell ref="R50:R51"/>
    <mergeCell ref="AA52:AA53"/>
    <mergeCell ref="AB52:AB53"/>
    <mergeCell ref="N52:N53"/>
    <mergeCell ref="O52:P52"/>
    <mergeCell ref="Q52:Q53"/>
    <mergeCell ref="R52:R53"/>
    <mergeCell ref="AA50:AA51"/>
    <mergeCell ref="M1:R1"/>
    <mergeCell ref="M10:M11"/>
    <mergeCell ref="N10:N11"/>
    <mergeCell ref="Q10:Q11"/>
    <mergeCell ref="Q20:Q21"/>
    <mergeCell ref="M50:M51"/>
    <mergeCell ref="R46:R47"/>
    <mergeCell ref="R48:R49"/>
    <mergeCell ref="R26:R27"/>
    <mergeCell ref="R44:R45"/>
    <mergeCell ref="R38:R39"/>
    <mergeCell ref="R40:R41"/>
    <mergeCell ref="M14:M15"/>
    <mergeCell ref="N14:N15"/>
    <mergeCell ref="Q22:Q23"/>
    <mergeCell ref="O22:P22"/>
    <mergeCell ref="N12:N13"/>
    <mergeCell ref="Q2:R2"/>
    <mergeCell ref="Q3:R3"/>
    <mergeCell ref="Q4:R6"/>
    <mergeCell ref="M16:M17"/>
    <mergeCell ref="N16:N17"/>
    <mergeCell ref="Q16:Q17"/>
    <mergeCell ref="O16:P16"/>
  </mergeCells>
  <phoneticPr fontId="1"/>
  <conditionalFormatting sqref="Q1 Q7:Q65536">
    <cfRule type="cellIs" dxfId="15" priority="5" stopIfTrue="1" operator="equal">
      <formula>"入力ミス"</formula>
    </cfRule>
  </conditionalFormatting>
  <conditionalFormatting sqref="Q3:R3">
    <cfRule type="cellIs" dxfId="14" priority="3" stopIfTrue="1" operator="equal">
      <formula>"入力ミス"</formula>
    </cfRule>
  </conditionalFormatting>
  <conditionalFormatting sqref="Q4:Q6">
    <cfRule type="cellIs" dxfId="13" priority="2" stopIfTrue="1" operator="equal">
      <formula>"入力ミス"</formula>
    </cfRule>
  </conditionalFormatting>
  <conditionalFormatting sqref="Q2">
    <cfRule type="cellIs" dxfId="12" priority="1" stopIfTrue="1" operator="equal">
      <formula>"入力ミス"</formula>
    </cfRule>
  </conditionalFormatting>
  <pageMargins left="0.98425196850393704" right="0.19685039370078741" top="0.27559055118110237" bottom="0.19685039370078741" header="0.31496062992125984" footer="0.19685039370078741"/>
  <pageSetup paperSize="9" orientation="portrait" verticalDpi="300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/>
  <dimension ref="A1:AB54"/>
  <sheetViews>
    <sheetView zoomScaleNormal="100" workbookViewId="0">
      <selection activeCell="H2" sqref="H2"/>
    </sheetView>
  </sheetViews>
  <sheetFormatPr defaultRowHeight="13.5" x14ac:dyDescent="0.15"/>
  <cols>
    <col min="1" max="2" width="5.125" style="1" customWidth="1"/>
    <col min="3" max="10" width="6.75" style="1" customWidth="1"/>
    <col min="11" max="11" width="17.375" style="1" customWidth="1"/>
    <col min="12" max="12" width="8.875" style="1" customWidth="1"/>
    <col min="13" max="14" width="6.75" style="1" customWidth="1"/>
    <col min="15" max="15" width="8.5" style="1" bestFit="1" customWidth="1"/>
    <col min="16" max="16" width="35.875" style="1" customWidth="1"/>
    <col min="17" max="17" width="9" style="1"/>
    <col min="18" max="18" width="25" style="1" customWidth="1"/>
    <col min="19" max="20" width="9" style="1"/>
    <col min="21" max="24" width="3.5" style="1" customWidth="1"/>
    <col min="25" max="28" width="4.5" style="1" customWidth="1"/>
    <col min="29" max="16384" width="9" style="1"/>
  </cols>
  <sheetData>
    <row r="1" spans="1:28" ht="30" customHeight="1" thickBot="1" x14ac:dyDescent="0.2">
      <c r="A1" s="194" t="s">
        <v>27</v>
      </c>
      <c r="B1" s="195"/>
      <c r="C1" s="194" t="str">
        <f>IF(Q10=0,"",""&amp;DBCS(SUM(Q10:Q53)))</f>
        <v>０</v>
      </c>
      <c r="D1" s="196"/>
      <c r="E1" s="48" t="s">
        <v>20</v>
      </c>
      <c r="F1" s="197" t="s">
        <v>24</v>
      </c>
      <c r="G1" s="197"/>
      <c r="H1" s="248" t="str">
        <f>DBCS(SUM(Q10:Q55)+SUM('7月分'!Q10:Q55)+SUM('8月分'!Q10:Q55)+SUM('9月分'!Q10:Q55)+SUM('10月分'!Q10:Q55)+SUM('12月分'!Q10:Q55)+SUM('1月分'!Q10:Q55))</f>
        <v>０</v>
      </c>
      <c r="I1" s="249"/>
      <c r="M1" s="200" t="s">
        <v>51</v>
      </c>
      <c r="N1" s="201"/>
      <c r="O1" s="201"/>
      <c r="P1" s="201"/>
      <c r="Q1" s="201"/>
      <c r="R1" s="201"/>
    </row>
    <row r="2" spans="1:28" ht="10.15" customHeight="1" x14ac:dyDescent="0.15">
      <c r="A2" s="75"/>
      <c r="B2" s="75"/>
      <c r="C2" s="75"/>
      <c r="D2" s="76"/>
      <c r="E2" s="76"/>
      <c r="F2" s="76"/>
      <c r="G2" s="77"/>
      <c r="H2" s="77"/>
      <c r="I2" s="77"/>
      <c r="M2" s="11"/>
      <c r="N2" s="8"/>
      <c r="O2" s="8"/>
      <c r="P2" s="109"/>
      <c r="Q2" s="213" t="str">
        <f>'7月分'!Q2:R2</f>
        <v/>
      </c>
      <c r="R2" s="213"/>
    </row>
    <row r="3" spans="1:28" ht="22.9" customHeight="1" x14ac:dyDescent="0.15">
      <c r="A3" s="75"/>
      <c r="B3" s="75"/>
      <c r="C3" s="75"/>
      <c r="D3" s="76"/>
      <c r="E3" s="76"/>
      <c r="F3" s="76"/>
      <c r="G3" s="76"/>
      <c r="H3" s="76"/>
      <c r="I3" s="76"/>
      <c r="M3" s="6"/>
      <c r="N3" s="6"/>
      <c r="O3" s="6"/>
      <c r="P3" s="80" t="str">
        <f>IF('7月分'!D4=0,"( 学番　　　　　)","( 学番　"&amp;'7月分'!D4&amp;" "&amp;"）")</f>
        <v>( 学番　　　　　)</v>
      </c>
      <c r="Q3" s="261" t="str">
        <f>'7月分'!Q3:R3</f>
        <v/>
      </c>
      <c r="R3" s="261"/>
      <c r="S3" s="2"/>
    </row>
    <row r="4" spans="1:28" ht="21" customHeight="1" x14ac:dyDescent="0.15">
      <c r="A4" s="75"/>
      <c r="B4" s="75"/>
      <c r="C4" s="75"/>
      <c r="D4" s="78"/>
      <c r="E4" s="78"/>
      <c r="F4" s="78"/>
      <c r="G4" s="78"/>
      <c r="H4" s="78"/>
      <c r="I4" s="78"/>
      <c r="J4" s="13"/>
      <c r="K4" s="13"/>
      <c r="M4" s="6"/>
      <c r="N4" s="6"/>
      <c r="O4" s="6"/>
      <c r="P4" s="193" t="s">
        <v>2</v>
      </c>
      <c r="Q4" s="158">
        <f>'7月分'!D5</f>
        <v>0</v>
      </c>
      <c r="R4" s="158"/>
      <c r="U4" s="13"/>
      <c r="V4" s="13"/>
      <c r="W4" s="13"/>
      <c r="X4" s="13"/>
    </row>
    <row r="5" spans="1:28" ht="21" customHeight="1" thickBot="1" x14ac:dyDescent="0.2">
      <c r="A5" s="75"/>
      <c r="B5" s="75"/>
      <c r="C5" s="75"/>
      <c r="D5" s="79"/>
      <c r="E5" s="79"/>
      <c r="F5" s="79"/>
      <c r="G5" s="79"/>
      <c r="H5" s="79"/>
      <c r="I5" s="79"/>
      <c r="J5" s="13"/>
      <c r="K5" s="13"/>
      <c r="M5" s="6"/>
      <c r="N5" s="6"/>
      <c r="O5" s="6"/>
      <c r="P5" s="193"/>
      <c r="Q5" s="158"/>
      <c r="R5" s="158"/>
      <c r="U5" s="13"/>
      <c r="V5" s="13"/>
      <c r="W5" s="13"/>
      <c r="X5" s="13"/>
    </row>
    <row r="6" spans="1:28" ht="14.25" customHeight="1" x14ac:dyDescent="0.15">
      <c r="A6" s="167">
        <v>11</v>
      </c>
      <c r="B6" s="168" t="s">
        <v>7</v>
      </c>
      <c r="C6" s="7"/>
      <c r="D6" s="79"/>
      <c r="E6" s="79"/>
      <c r="F6" s="79"/>
      <c r="G6" s="79"/>
      <c r="H6" s="79"/>
      <c r="I6" s="79"/>
      <c r="J6" s="7"/>
      <c r="K6" s="7"/>
      <c r="N6" s="12">
        <f>IF(A6=0,"",+A6)</f>
        <v>11</v>
      </c>
      <c r="O6" s="1" t="s">
        <v>7</v>
      </c>
      <c r="P6" s="193"/>
      <c r="Q6" s="158"/>
      <c r="R6" s="158"/>
      <c r="U6" s="7"/>
      <c r="V6" s="7"/>
      <c r="W6" s="7"/>
      <c r="X6" s="7"/>
      <c r="Y6" s="7"/>
      <c r="Z6" s="7"/>
      <c r="AA6" s="7"/>
      <c r="AB6" s="7"/>
    </row>
    <row r="7" spans="1:28" ht="10.15" customHeight="1" thickBot="1" x14ac:dyDescent="0.2">
      <c r="A7" s="142"/>
      <c r="B7" s="169"/>
      <c r="C7" s="7"/>
      <c r="D7" s="7"/>
      <c r="E7" s="7"/>
      <c r="F7" s="7"/>
      <c r="G7" s="7"/>
      <c r="H7" s="7"/>
      <c r="I7" s="7"/>
      <c r="J7" s="7"/>
      <c r="K7" s="7"/>
      <c r="U7" s="7"/>
      <c r="V7" s="7"/>
      <c r="W7" s="7"/>
      <c r="X7" s="7"/>
      <c r="Y7" s="7"/>
      <c r="Z7" s="7"/>
      <c r="AA7" s="7"/>
      <c r="AB7" s="7"/>
    </row>
    <row r="8" spans="1:28" ht="15" customHeight="1" x14ac:dyDescent="0.15">
      <c r="A8" s="178" t="s">
        <v>8</v>
      </c>
      <c r="B8" s="180" t="s">
        <v>1</v>
      </c>
      <c r="C8" s="181" t="s">
        <v>26</v>
      </c>
      <c r="D8" s="182"/>
      <c r="E8" s="182"/>
      <c r="F8" s="182"/>
      <c r="G8" s="247" t="s">
        <v>6</v>
      </c>
      <c r="H8" s="182"/>
      <c r="I8" s="182"/>
      <c r="J8" s="183"/>
      <c r="K8" s="184" t="s">
        <v>12</v>
      </c>
      <c r="M8" s="186" t="s">
        <v>0</v>
      </c>
      <c r="N8" s="170" t="s">
        <v>1</v>
      </c>
      <c r="O8" s="172" t="s">
        <v>4</v>
      </c>
      <c r="P8" s="173"/>
      <c r="Q8" s="172" t="s">
        <v>11</v>
      </c>
      <c r="R8" s="245" t="s">
        <v>13</v>
      </c>
    </row>
    <row r="9" spans="1:28" ht="15" customHeight="1" x14ac:dyDescent="0.15">
      <c r="A9" s="179"/>
      <c r="B9" s="169"/>
      <c r="C9" s="16" t="s">
        <v>9</v>
      </c>
      <c r="D9" s="17" t="s">
        <v>10</v>
      </c>
      <c r="E9" s="57" t="s">
        <v>9</v>
      </c>
      <c r="F9" s="17" t="s">
        <v>10</v>
      </c>
      <c r="G9" s="72" t="s">
        <v>9</v>
      </c>
      <c r="H9" s="18" t="s">
        <v>10</v>
      </c>
      <c r="I9" s="60" t="s">
        <v>9</v>
      </c>
      <c r="J9" s="19" t="s">
        <v>10</v>
      </c>
      <c r="K9" s="185"/>
      <c r="M9" s="187"/>
      <c r="N9" s="171"/>
      <c r="O9" s="174"/>
      <c r="P9" s="175"/>
      <c r="Q9" s="174"/>
      <c r="R9" s="246"/>
    </row>
    <row r="10" spans="1:28" ht="15" customHeight="1" x14ac:dyDescent="0.15">
      <c r="A10" s="152">
        <v>4</v>
      </c>
      <c r="B10" s="132" t="s">
        <v>55</v>
      </c>
      <c r="C10" s="20"/>
      <c r="D10" s="25"/>
      <c r="E10" s="58"/>
      <c r="F10" s="71"/>
      <c r="G10" s="33"/>
      <c r="H10" s="23"/>
      <c r="I10" s="61"/>
      <c r="J10" s="34"/>
      <c r="K10" s="134"/>
      <c r="M10" s="154">
        <f>IF(A10=0,"",A10)</f>
        <v>4</v>
      </c>
      <c r="N10" s="155" t="str">
        <f>IF(B10=0,"",B10)</f>
        <v>火</v>
      </c>
      <c r="O10" s="156" t="str">
        <f>IF(AND(Y10=0,Y11=0),"時　　　分　～　　時　　　分",IF(AND(Y10&gt;0,Y11=0,D10=0,F10=0),C10&amp;"時"&amp;D10&amp;"0分 ～ "&amp;E10&amp;"時"&amp;F10&amp;"0分",IF(AND(Y10&gt;0,Y11=0,D10&gt;0,F10&gt;0),C10&amp;"時"&amp;D10&amp;"分 ～ "&amp;E10&amp;"時"&amp;F10&amp;"分",IF(AND(Y10&gt;0,Y11&gt;0,D10=0,F10=0,D11=0,F11=0),C10&amp;"時"&amp;D10&amp;"0分～"&amp;E10&amp;"時"&amp;F10&amp;"0分、"&amp;C11&amp;"時"&amp;D11&amp;"0分～"&amp;E11&amp;"時"&amp;F11&amp;"0分",IF(AND(Y10&gt;0,Y11&gt;0,D10&gt;0,F10&gt;0,D11&gt;0,F11&gt;0),C10&amp;"時"&amp;D10&amp;"分～"&amp;E10&amp;"時"&amp;F10&amp;"分、"&amp;C11&amp;"時"&amp;D11&amp;"分～"&amp;E11&amp;"時"&amp;F11&amp;"分",IF(AND(Y10&gt;0,Y11&gt;0,D10&gt;0,F10&gt;0,D11=0,F11=0),C10&amp;"時"&amp;D10&amp;"分～"&amp;E10&amp;"時"&amp;F10&amp;"分、"&amp;C11&amp;"時"&amp;D11&amp;"0分～"&amp;E11&amp;"時"&amp;F11&amp;"0分",IF(AND(Y10&gt;0,Y11&gt;0,D10=0,F10=0,D11&gt;0,F11&gt;0),C10&amp;"時"&amp;D10&amp;"0分～"&amp;E10&amp;"時"&amp;F10&amp;"0分、"&amp;C11&amp;"時"&amp;D11&amp;"分～"&amp;E11&amp;"時"&amp;F11&amp;"分")))))))</f>
        <v>時　　　分　～　　時　　　分</v>
      </c>
      <c r="P10" s="157"/>
      <c r="Q10" s="150" t="str">
        <f>IF(AA10=0,"",IF(AA10&gt;8,"入力ミス",AA10))</f>
        <v/>
      </c>
      <c r="R10" s="151" t="str">
        <f>IF(K10=0,"",K10)</f>
        <v/>
      </c>
      <c r="U10" s="40">
        <f t="shared" ref="U10:U53" si="0">C10+(D10/60)</f>
        <v>0</v>
      </c>
      <c r="V10" s="41">
        <f t="shared" ref="V10:V53" si="1">E10+(F10/60)</f>
        <v>0</v>
      </c>
      <c r="W10" s="42">
        <f t="shared" ref="W10:W53" si="2">G10+(H10/60)</f>
        <v>0</v>
      </c>
      <c r="X10" s="42">
        <f t="shared" ref="X10:X53" si="3">I10+(J10/60)</f>
        <v>0</v>
      </c>
      <c r="Y10" s="43">
        <f>(V10-U10)-Z10-Z11</f>
        <v>0</v>
      </c>
      <c r="Z10" s="43">
        <f t="shared" ref="Z10:Z53" si="4">(X10-W10)</f>
        <v>0</v>
      </c>
      <c r="AA10" s="128">
        <f>SUM(Y10:Y11)</f>
        <v>0</v>
      </c>
      <c r="AB10" s="122">
        <f>SUM(Z10:Z11)</f>
        <v>0</v>
      </c>
    </row>
    <row r="11" spans="1:28" ht="15" customHeight="1" x14ac:dyDescent="0.15">
      <c r="A11" s="152"/>
      <c r="B11" s="143"/>
      <c r="C11" s="21"/>
      <c r="D11" s="26"/>
      <c r="E11" s="59"/>
      <c r="F11" s="26"/>
      <c r="G11" s="73"/>
      <c r="H11" s="62"/>
      <c r="I11" s="63"/>
      <c r="J11" s="64"/>
      <c r="K11" s="144"/>
      <c r="M11" s="137"/>
      <c r="N11" s="139"/>
      <c r="O11" s="10" t="str">
        <f>IF(AB10=0,"","休憩時間")</f>
        <v/>
      </c>
      <c r="P11" s="37" t="str">
        <f>IF(AND(Z10=0,Z11=0),"",IF(AND(Z10&gt;0,Z11=0,H10=0,J10=0),G10&amp;":"&amp;H10&amp;"0 ～ "&amp;I10&amp;":"&amp;J10&amp;"0",IF(AND(Z10&gt;0,Z11=0,H10&gt;0,J10&gt;0),G10&amp;":"&amp;H10&amp;" ～ "&amp;I10&amp;":"&amp;J10,IF(AND(Z10&gt;0,Z11&gt;0,H10=0,J10=0,H11=0,J11=0),G10&amp;":"&amp;H10&amp;"0～"&amp;I10&amp;":"&amp;J10&amp;"0、"&amp;G11&amp;":"&amp;H11&amp;"0～"&amp;I11&amp;":"&amp;J11&amp;"0",IF(AND(Z10&gt;0,Z11&gt;0,H10&gt;0,J10&gt;0,H11&gt;0,J11&gt;0),G10&amp;":"&amp;H10&amp;"～"&amp;I10&amp;":"&amp;J10&amp;"、"&amp;G11&amp;":"&amp;H11&amp;"～"&amp;I11&amp;":"&amp;J11,IF(AND(Z10&gt;0,Z11&gt;0,H10&gt;0,J10&gt;0,H11=0,J11=0),G10&amp;":"&amp;H10&amp;"～"&amp;I10&amp;":"&amp;J10&amp;"、"&amp;G11&amp;":"&amp;H11&amp;"0～"&amp;I11&amp;":"&amp;J11&amp;"0",IF(AND(Z10&gt;0,Z11&gt;0,H10=0,J10=0,H11&gt;0,J11&gt;0),G10&amp;":"&amp;H10&amp;"0～"&amp;I10&amp;":"&amp;J10&amp;"0、"&amp;G11&amp;":"&amp;H11&amp;"～"&amp;I11&amp;":"&amp;J11)))))))</f>
        <v/>
      </c>
      <c r="Q11" s="125"/>
      <c r="R11" s="127"/>
      <c r="U11" s="44">
        <f t="shared" si="0"/>
        <v>0</v>
      </c>
      <c r="V11" s="45">
        <f t="shared" si="1"/>
        <v>0</v>
      </c>
      <c r="W11" s="46">
        <f t="shared" si="2"/>
        <v>0</v>
      </c>
      <c r="X11" s="46">
        <f t="shared" si="3"/>
        <v>0</v>
      </c>
      <c r="Y11" s="47">
        <f>(V11-U11)</f>
        <v>0</v>
      </c>
      <c r="Z11" s="47">
        <f t="shared" si="4"/>
        <v>0</v>
      </c>
      <c r="AA11" s="129"/>
      <c r="AB11" s="123"/>
    </row>
    <row r="12" spans="1:28" ht="15" customHeight="1" x14ac:dyDescent="0.15">
      <c r="A12" s="130">
        <v>5</v>
      </c>
      <c r="B12" s="132" t="s">
        <v>65</v>
      </c>
      <c r="C12" s="20"/>
      <c r="D12" s="25"/>
      <c r="E12" s="58"/>
      <c r="F12" s="71"/>
      <c r="G12" s="33"/>
      <c r="H12" s="23"/>
      <c r="I12" s="61"/>
      <c r="J12" s="34"/>
      <c r="K12" s="134"/>
      <c r="M12" s="145">
        <f>IF(A12=0,"",A12)</f>
        <v>5</v>
      </c>
      <c r="N12" s="146" t="str">
        <f>IF(B12=0,"",B12)</f>
        <v>水</v>
      </c>
      <c r="O12" s="140" t="str">
        <f>IF(AND(Y12=0,Y13=0),"時　　　分　～　　時　　　分",IF(AND(Y12&gt;0,Y13=0,D12=0,F12=0),C12&amp;"時"&amp;D12&amp;"0分 ～ "&amp;E12&amp;"時"&amp;F12&amp;"0分",IF(AND(Y12&gt;0,Y13=0,D12&gt;0,F12&gt;0),C12&amp;"時"&amp;D12&amp;"分 ～ "&amp;E12&amp;"時"&amp;F12&amp;"分",IF(AND(Y12&gt;0,Y13&gt;0,D12=0,F12=0,D13=0,F13=0),C12&amp;"時"&amp;D12&amp;"0分～"&amp;E12&amp;"時"&amp;F12&amp;"0分、"&amp;C13&amp;"時"&amp;D13&amp;"0分～"&amp;E13&amp;"時"&amp;F13&amp;"0分",IF(AND(Y12&gt;0,Y13&gt;0,D12&gt;0,F12&gt;0,D13&gt;0,F13&gt;0),C12&amp;"時"&amp;D12&amp;"分～"&amp;E12&amp;"時"&amp;F12&amp;"分、"&amp;C13&amp;"時"&amp;D13&amp;"分～"&amp;E13&amp;"時"&amp;F13&amp;"分",IF(AND(Y12&gt;0,Y13&gt;0,D12&gt;0,F12&gt;0,D13=0,F13=0),C12&amp;"時"&amp;D12&amp;"分～"&amp;E12&amp;"時"&amp;F12&amp;"分、"&amp;C13&amp;"時"&amp;D13&amp;"0分～"&amp;E13&amp;"時"&amp;F13&amp;"0分",IF(AND(Y12&gt;0,Y13&gt;0,D12=0,F12=0,D13&gt;0,F13&gt;0),C12&amp;"時"&amp;D12&amp;"0分～"&amp;E12&amp;"時"&amp;F12&amp;"0分、"&amp;C13&amp;"時"&amp;D13&amp;"分～"&amp;E13&amp;"時"&amp;F13&amp;"分")))))))</f>
        <v>時　　　分　～　　時　　　分</v>
      </c>
      <c r="P12" s="141"/>
      <c r="Q12" s="124" t="str">
        <f>IF(AA12=0,"",IF(AA12&gt;8,"入力ミス",AA12))</f>
        <v/>
      </c>
      <c r="R12" s="126" t="str">
        <f>IF(K12=0,"",K12)</f>
        <v/>
      </c>
      <c r="U12" s="40">
        <f t="shared" si="0"/>
        <v>0</v>
      </c>
      <c r="V12" s="41">
        <f t="shared" si="1"/>
        <v>0</v>
      </c>
      <c r="W12" s="42">
        <f t="shared" si="2"/>
        <v>0</v>
      </c>
      <c r="X12" s="42">
        <f t="shared" si="3"/>
        <v>0</v>
      </c>
      <c r="Y12" s="43">
        <f>(V12-U12)-Z12-Z13</f>
        <v>0</v>
      </c>
      <c r="Z12" s="43">
        <f t="shared" si="4"/>
        <v>0</v>
      </c>
      <c r="AA12" s="128">
        <f>SUM(Y12:Y13)</f>
        <v>0</v>
      </c>
      <c r="AB12" s="122">
        <f>SUM(Z12:Z13)</f>
        <v>0</v>
      </c>
    </row>
    <row r="13" spans="1:28" ht="15" customHeight="1" x14ac:dyDescent="0.15">
      <c r="A13" s="142"/>
      <c r="B13" s="143"/>
      <c r="C13" s="21"/>
      <c r="D13" s="26"/>
      <c r="E13" s="59"/>
      <c r="F13" s="26"/>
      <c r="G13" s="73"/>
      <c r="H13" s="62"/>
      <c r="I13" s="63"/>
      <c r="J13" s="64"/>
      <c r="K13" s="144"/>
      <c r="M13" s="136"/>
      <c r="N13" s="138"/>
      <c r="O13" s="10" t="str">
        <f>IF(AB12=0,"","休憩時間")</f>
        <v/>
      </c>
      <c r="P13" s="37" t="str">
        <f>IF(AND(Z12=0,Z13=0),"",IF(AND(Z12&gt;0,Z13=0,H12=0,J12=0),G12&amp;":"&amp;H12&amp;"0 ～ "&amp;I12&amp;":"&amp;J12&amp;"0",IF(AND(Z12&gt;0,Z13=0,H12&gt;0,J12&gt;0),G12&amp;":"&amp;H12&amp;" ～ "&amp;I12&amp;":"&amp;J12,IF(AND(Z12&gt;0,Z13&gt;0,H12=0,J12=0,H13=0,J13=0),G12&amp;":"&amp;H12&amp;"0～"&amp;I12&amp;":"&amp;J12&amp;"0、"&amp;G13&amp;":"&amp;H13&amp;"0～"&amp;I13&amp;":"&amp;J13&amp;"0",IF(AND(Z12&gt;0,Z13&gt;0,H12&gt;0,J12&gt;0,H13&gt;0,J13&gt;0),G12&amp;":"&amp;H12&amp;"～"&amp;I12&amp;":"&amp;J12&amp;"、"&amp;G13&amp;":"&amp;H13&amp;"～"&amp;I13&amp;":"&amp;J13,IF(AND(Z12&gt;0,Z13&gt;0,H12&gt;0,J12&gt;0,H13=0,J13=0),G12&amp;":"&amp;H12&amp;"～"&amp;I12&amp;":"&amp;J12&amp;"、"&amp;G13&amp;":"&amp;H13&amp;"0～"&amp;I13&amp;":"&amp;J13&amp;"0",IF(AND(Z12&gt;0,Z13&gt;0,H12=0,J12=0,H13&gt;0,J13&gt;0),G12&amp;":"&amp;H12&amp;"0～"&amp;I12&amp;":"&amp;J12&amp;"0、"&amp;G13&amp;":"&amp;H13&amp;"～"&amp;I13&amp;":"&amp;J13)))))))</f>
        <v/>
      </c>
      <c r="Q13" s="147"/>
      <c r="R13" s="127"/>
      <c r="U13" s="44">
        <f t="shared" si="0"/>
        <v>0</v>
      </c>
      <c r="V13" s="45">
        <f t="shared" si="1"/>
        <v>0</v>
      </c>
      <c r="W13" s="46">
        <f t="shared" si="2"/>
        <v>0</v>
      </c>
      <c r="X13" s="46">
        <f t="shared" si="3"/>
        <v>0</v>
      </c>
      <c r="Y13" s="47">
        <f>(V13-U13)</f>
        <v>0</v>
      </c>
      <c r="Z13" s="47">
        <f t="shared" si="4"/>
        <v>0</v>
      </c>
      <c r="AA13" s="129"/>
      <c r="AB13" s="123"/>
    </row>
    <row r="14" spans="1:28" ht="15" customHeight="1" x14ac:dyDescent="0.15">
      <c r="A14" s="263">
        <v>6</v>
      </c>
      <c r="B14" s="132" t="s">
        <v>63</v>
      </c>
      <c r="C14" s="20"/>
      <c r="D14" s="25"/>
      <c r="E14" s="58"/>
      <c r="F14" s="71"/>
      <c r="G14" s="33"/>
      <c r="H14" s="23"/>
      <c r="I14" s="61"/>
      <c r="J14" s="34"/>
      <c r="K14" s="134"/>
      <c r="M14" s="145">
        <f>IF(A14=0,"",A14)</f>
        <v>6</v>
      </c>
      <c r="N14" s="146" t="str">
        <f>IF(B14=0,"",B14)</f>
        <v>木</v>
      </c>
      <c r="O14" s="140" t="str">
        <f>IF(AND(Y14=0,Y15=0),"時　　　分　～　　時　　　分",IF(AND(Y14&gt;0,Y15=0,D14=0,F14=0),C14&amp;"時"&amp;D14&amp;"0分 ～ "&amp;E14&amp;"時"&amp;F14&amp;"0分",IF(AND(Y14&gt;0,Y15=0,D14&gt;0,F14&gt;0),C14&amp;"時"&amp;D14&amp;"分 ～ "&amp;E14&amp;"時"&amp;F14&amp;"分",IF(AND(Y14&gt;0,Y15&gt;0,D14=0,F14=0,D15=0,F15=0),C14&amp;"時"&amp;D14&amp;"0分～"&amp;E14&amp;"時"&amp;F14&amp;"0分、"&amp;C15&amp;"時"&amp;D15&amp;"0分～"&amp;E15&amp;"時"&amp;F15&amp;"0分",IF(AND(Y14&gt;0,Y15&gt;0,D14&gt;0,F14&gt;0,D15&gt;0,F15&gt;0),C14&amp;"時"&amp;D14&amp;"分～"&amp;E14&amp;"時"&amp;F14&amp;"分、"&amp;C15&amp;"時"&amp;D15&amp;"分～"&amp;E15&amp;"時"&amp;F15&amp;"分",IF(AND(Y14&gt;0,Y15&gt;0,D14&gt;0,F14&gt;0,D15=0,F15=0),C14&amp;"時"&amp;D14&amp;"分～"&amp;E14&amp;"時"&amp;F14&amp;"分、"&amp;C15&amp;"時"&amp;D15&amp;"0分～"&amp;E15&amp;"時"&amp;F15&amp;"0分",IF(AND(Y14&gt;0,Y15&gt;0,D14=0,F14=0,D15&gt;0,F15&gt;0),C14&amp;"時"&amp;D14&amp;"0分～"&amp;E14&amp;"時"&amp;F14&amp;"0分、"&amp;C15&amp;"時"&amp;D15&amp;"分～"&amp;E15&amp;"時"&amp;F15&amp;"分")))))))</f>
        <v>時　　　分　～　　時　　　分</v>
      </c>
      <c r="P14" s="141"/>
      <c r="Q14" s="124" t="str">
        <f>IF(AA14=0,"",IF(AA14&gt;8,"入力ミス",AA14))</f>
        <v/>
      </c>
      <c r="R14" s="126" t="str">
        <f>IF(K14=0,"",K14)</f>
        <v/>
      </c>
      <c r="U14" s="40">
        <f t="shared" si="0"/>
        <v>0</v>
      </c>
      <c r="V14" s="41">
        <f t="shared" si="1"/>
        <v>0</v>
      </c>
      <c r="W14" s="42">
        <f t="shared" si="2"/>
        <v>0</v>
      </c>
      <c r="X14" s="42">
        <f t="shared" si="3"/>
        <v>0</v>
      </c>
      <c r="Y14" s="43">
        <f>(V14-U14)-Z14-Z15</f>
        <v>0</v>
      </c>
      <c r="Z14" s="43">
        <f t="shared" si="4"/>
        <v>0</v>
      </c>
      <c r="AA14" s="128">
        <f>SUM(Y14:Y15)</f>
        <v>0</v>
      </c>
      <c r="AB14" s="122">
        <f>SUM(Z14:Z15)</f>
        <v>0</v>
      </c>
    </row>
    <row r="15" spans="1:28" ht="15" customHeight="1" x14ac:dyDescent="0.15">
      <c r="A15" s="264"/>
      <c r="B15" s="143"/>
      <c r="C15" s="21"/>
      <c r="D15" s="26"/>
      <c r="E15" s="59"/>
      <c r="F15" s="26"/>
      <c r="G15" s="73"/>
      <c r="H15" s="62"/>
      <c r="I15" s="63"/>
      <c r="J15" s="64"/>
      <c r="K15" s="144"/>
      <c r="M15" s="137"/>
      <c r="N15" s="139"/>
      <c r="O15" s="10" t="str">
        <f>IF(AB14=0,"","休憩時間")</f>
        <v/>
      </c>
      <c r="P15" s="37" t="str">
        <f>IF(AND(Z14=0,Z15=0),"",IF(AND(Z14&gt;0,Z15=0,H14=0,J14=0),G14&amp;":"&amp;H14&amp;"0 ～ "&amp;I14&amp;":"&amp;J14&amp;"0",IF(AND(Z14&gt;0,Z15=0,H14&gt;0,J14&gt;0),G14&amp;":"&amp;H14&amp;" ～ "&amp;I14&amp;":"&amp;J14,IF(AND(Z14&gt;0,Z15&gt;0,H14=0,J14=0,H15=0,J15=0),G14&amp;":"&amp;H14&amp;"0～"&amp;I14&amp;":"&amp;J14&amp;"0、"&amp;G15&amp;":"&amp;H15&amp;"0～"&amp;I15&amp;":"&amp;J15&amp;"0",IF(AND(Z14&gt;0,Z15&gt;0,H14&gt;0,J14&gt;0,H15&gt;0,J15&gt;0),G14&amp;":"&amp;H14&amp;"～"&amp;I14&amp;":"&amp;J14&amp;"、"&amp;G15&amp;":"&amp;H15&amp;"～"&amp;I15&amp;":"&amp;J15,IF(AND(Z14&gt;0,Z15&gt;0,H14&gt;0,J14&gt;0,H15=0,J15=0),G14&amp;":"&amp;H14&amp;"～"&amp;I14&amp;":"&amp;J14&amp;"、"&amp;G15&amp;":"&amp;H15&amp;"0～"&amp;I15&amp;":"&amp;J15&amp;"0",IF(AND(Z14&gt;0,Z15&gt;0,H14=0,J14=0,H15&gt;0,J15&gt;0),G14&amp;":"&amp;H14&amp;"0～"&amp;I14&amp;":"&amp;J14&amp;"0、"&amp;G15&amp;":"&amp;H15&amp;"～"&amp;I15&amp;":"&amp;J15)))))))</f>
        <v/>
      </c>
      <c r="Q15" s="125"/>
      <c r="R15" s="127"/>
      <c r="U15" s="44">
        <f t="shared" si="0"/>
        <v>0</v>
      </c>
      <c r="V15" s="45">
        <f t="shared" si="1"/>
        <v>0</v>
      </c>
      <c r="W15" s="46">
        <f t="shared" si="2"/>
        <v>0</v>
      </c>
      <c r="X15" s="46">
        <f t="shared" si="3"/>
        <v>0</v>
      </c>
      <c r="Y15" s="47">
        <f>(V15-U15)</f>
        <v>0</v>
      </c>
      <c r="Z15" s="47">
        <f t="shared" si="4"/>
        <v>0</v>
      </c>
      <c r="AA15" s="129"/>
      <c r="AB15" s="123"/>
    </row>
    <row r="16" spans="1:28" ht="15" customHeight="1" x14ac:dyDescent="0.15">
      <c r="A16" s="152">
        <v>7</v>
      </c>
      <c r="B16" s="132" t="s">
        <v>61</v>
      </c>
      <c r="C16" s="20"/>
      <c r="D16" s="25"/>
      <c r="E16" s="58"/>
      <c r="F16" s="71"/>
      <c r="G16" s="33"/>
      <c r="H16" s="23"/>
      <c r="I16" s="61"/>
      <c r="J16" s="34"/>
      <c r="K16" s="134"/>
      <c r="M16" s="136">
        <f>IF(A16=0,"",A16)</f>
        <v>7</v>
      </c>
      <c r="N16" s="138" t="str">
        <f>IF(B16=0,"",B16)</f>
        <v>金</v>
      </c>
      <c r="O16" s="140" t="str">
        <f>IF(AND(Y16=0,Y17=0),"時　　　分　～　　時　　　分",IF(AND(Y16&gt;0,Y17=0,D16=0,F16=0),C16&amp;"時"&amp;D16&amp;"0分 ～ "&amp;E16&amp;"時"&amp;F16&amp;"0分",IF(AND(Y16&gt;0,Y17=0,D16&gt;0,F16&gt;0),C16&amp;"時"&amp;D16&amp;"分 ～ "&amp;E16&amp;"時"&amp;F16&amp;"分",IF(AND(Y16&gt;0,Y17&gt;0,D16=0,F16=0,D17=0,F17=0),C16&amp;"時"&amp;D16&amp;"0分～"&amp;E16&amp;"時"&amp;F16&amp;"0分、"&amp;C17&amp;"時"&amp;D17&amp;"0分～"&amp;E17&amp;"時"&amp;F17&amp;"0分",IF(AND(Y16&gt;0,Y17&gt;0,D16&gt;0,F16&gt;0,D17&gt;0,F17&gt;0),C16&amp;"時"&amp;D16&amp;"分～"&amp;E16&amp;"時"&amp;F16&amp;"分、"&amp;C17&amp;"時"&amp;D17&amp;"分～"&amp;E17&amp;"時"&amp;F17&amp;"分",IF(AND(Y16&gt;0,Y17&gt;0,D16&gt;0,F16&gt;0,D17=0,F17=0),C16&amp;"時"&amp;D16&amp;"分～"&amp;E16&amp;"時"&amp;F16&amp;"分、"&amp;C17&amp;"時"&amp;D17&amp;"0分～"&amp;E17&amp;"時"&amp;F17&amp;"0分",IF(AND(Y16&gt;0,Y17&gt;0,D16=0,F16=0,D17&gt;0,F17&gt;0),C16&amp;"時"&amp;D16&amp;"0分～"&amp;E16&amp;"時"&amp;F16&amp;"0分、"&amp;C17&amp;"時"&amp;D17&amp;"分～"&amp;E17&amp;"時"&amp;F17&amp;"分")))))))</f>
        <v>時　　　分　～　　時　　　分</v>
      </c>
      <c r="P16" s="141"/>
      <c r="Q16" s="124" t="str">
        <f>IF(AA16=0,"",IF(AA16&gt;8,"入力ミス",AA16))</f>
        <v/>
      </c>
      <c r="R16" s="126" t="str">
        <f>IF(K16=0,"",K16)</f>
        <v/>
      </c>
      <c r="U16" s="40">
        <f t="shared" si="0"/>
        <v>0</v>
      </c>
      <c r="V16" s="41">
        <f t="shared" si="1"/>
        <v>0</v>
      </c>
      <c r="W16" s="42">
        <f t="shared" si="2"/>
        <v>0</v>
      </c>
      <c r="X16" s="42">
        <f t="shared" si="3"/>
        <v>0</v>
      </c>
      <c r="Y16" s="43">
        <f>(V16-U16)-Z16-Z17</f>
        <v>0</v>
      </c>
      <c r="Z16" s="43">
        <f t="shared" si="4"/>
        <v>0</v>
      </c>
      <c r="AA16" s="128">
        <f>SUM(Y16:Y17)</f>
        <v>0</v>
      </c>
      <c r="AB16" s="122">
        <f>SUM(Z16:Z17)</f>
        <v>0</v>
      </c>
    </row>
    <row r="17" spans="1:28" ht="15" customHeight="1" x14ac:dyDescent="0.15">
      <c r="A17" s="152"/>
      <c r="B17" s="143"/>
      <c r="C17" s="21"/>
      <c r="D17" s="26"/>
      <c r="E17" s="59"/>
      <c r="F17" s="26"/>
      <c r="G17" s="73"/>
      <c r="H17" s="62"/>
      <c r="I17" s="63"/>
      <c r="J17" s="64"/>
      <c r="K17" s="144"/>
      <c r="M17" s="136"/>
      <c r="N17" s="138"/>
      <c r="O17" s="10" t="str">
        <f>IF(AB16=0,"","休憩時間")</f>
        <v/>
      </c>
      <c r="P17" s="37" t="str">
        <f>IF(AND(Z16=0,Z17=0),"",IF(AND(Z16&gt;0,Z17=0,H16=0,J16=0),G16&amp;":"&amp;H16&amp;"0 ～ "&amp;I16&amp;":"&amp;J16&amp;"0",IF(AND(Z16&gt;0,Z17=0,H16&gt;0,J16&gt;0),G16&amp;":"&amp;H16&amp;" ～ "&amp;I16&amp;":"&amp;J16,IF(AND(Z16&gt;0,Z17&gt;0,H16=0,J16=0,H17=0,J17=0),G16&amp;":"&amp;H16&amp;"0～"&amp;I16&amp;":"&amp;J16&amp;"0、"&amp;G17&amp;":"&amp;H17&amp;"0～"&amp;I17&amp;":"&amp;J17&amp;"0",IF(AND(Z16&gt;0,Z17&gt;0,H16&gt;0,J16&gt;0,H17&gt;0,J17&gt;0),G16&amp;":"&amp;H16&amp;"～"&amp;I16&amp;":"&amp;J16&amp;"、"&amp;G17&amp;":"&amp;H17&amp;"～"&amp;I17&amp;":"&amp;J17,IF(AND(Z16&gt;0,Z17&gt;0,H16&gt;0,J16&gt;0,H17=0,J17=0),G16&amp;":"&amp;H16&amp;"～"&amp;I16&amp;":"&amp;J16&amp;"、"&amp;G17&amp;":"&amp;H17&amp;"0～"&amp;I17&amp;":"&amp;J17&amp;"0",IF(AND(Z16&gt;0,Z17&gt;0,H16=0,J16=0,H17&gt;0,J17&gt;0),G16&amp;":"&amp;H16&amp;"0～"&amp;I16&amp;":"&amp;J16&amp;"0、"&amp;G17&amp;":"&amp;H17&amp;"～"&amp;I17&amp;":"&amp;J17)))))))</f>
        <v/>
      </c>
      <c r="Q17" s="125"/>
      <c r="R17" s="127"/>
      <c r="U17" s="44">
        <f t="shared" si="0"/>
        <v>0</v>
      </c>
      <c r="V17" s="45">
        <f t="shared" si="1"/>
        <v>0</v>
      </c>
      <c r="W17" s="46">
        <f t="shared" si="2"/>
        <v>0</v>
      </c>
      <c r="X17" s="46">
        <f t="shared" si="3"/>
        <v>0</v>
      </c>
      <c r="Y17" s="47">
        <f>(V17-U17)</f>
        <v>0</v>
      </c>
      <c r="Z17" s="47">
        <f t="shared" si="4"/>
        <v>0</v>
      </c>
      <c r="AA17" s="129"/>
      <c r="AB17" s="123"/>
    </row>
    <row r="18" spans="1:28" ht="15" customHeight="1" x14ac:dyDescent="0.15">
      <c r="A18" s="130">
        <v>10</v>
      </c>
      <c r="B18" s="132" t="s">
        <v>54</v>
      </c>
      <c r="C18" s="20"/>
      <c r="D18" s="25"/>
      <c r="E18" s="58"/>
      <c r="F18" s="71"/>
      <c r="G18" s="33"/>
      <c r="H18" s="23"/>
      <c r="I18" s="61"/>
      <c r="J18" s="34"/>
      <c r="K18" s="134"/>
      <c r="M18" s="145">
        <f>IF(A18=0,"",A18)</f>
        <v>10</v>
      </c>
      <c r="N18" s="146" t="str">
        <f>IF(B18=0,"",B18)</f>
        <v>月</v>
      </c>
      <c r="O18" s="140" t="str">
        <f>IF(AND(Y18=0,Y19=0),"時　　　分　～　　時　　　分",IF(AND(Y18&gt;0,Y19=0,D18=0,F18=0),C18&amp;"時"&amp;D18&amp;"0分 ～ "&amp;E18&amp;"時"&amp;F18&amp;"0分",IF(AND(Y18&gt;0,Y19=0,D18&gt;0,F18&gt;0),C18&amp;"時"&amp;D18&amp;"分 ～ "&amp;E18&amp;"時"&amp;F18&amp;"分",IF(AND(Y18&gt;0,Y19&gt;0,D18=0,F18=0,D19=0,F19=0),C18&amp;"時"&amp;D18&amp;"0分～"&amp;E18&amp;"時"&amp;F18&amp;"0分、"&amp;C19&amp;"時"&amp;D19&amp;"0分～"&amp;E19&amp;"時"&amp;F19&amp;"0分",IF(AND(Y18&gt;0,Y19&gt;0,D18&gt;0,F18&gt;0,D19&gt;0,F19&gt;0),C18&amp;"時"&amp;D18&amp;"分～"&amp;E18&amp;"時"&amp;F18&amp;"分、"&amp;C19&amp;"時"&amp;D19&amp;"分～"&amp;E19&amp;"時"&amp;F19&amp;"分",IF(AND(Y18&gt;0,Y19&gt;0,D18&gt;0,F18&gt;0,D19=0,F19=0),C18&amp;"時"&amp;D18&amp;"分～"&amp;E18&amp;"時"&amp;F18&amp;"分、"&amp;C19&amp;"時"&amp;D19&amp;"0分～"&amp;E19&amp;"時"&amp;F19&amp;"0分",IF(AND(Y18&gt;0,Y19&gt;0,D18=0,F18=0,D19&gt;0,F19&gt;0),C18&amp;"時"&amp;D18&amp;"0分～"&amp;E18&amp;"時"&amp;F18&amp;"0分、"&amp;C19&amp;"時"&amp;D19&amp;"分～"&amp;E19&amp;"時"&amp;F19&amp;"分")))))))</f>
        <v>時　　　分　～　　時　　　分</v>
      </c>
      <c r="P18" s="141"/>
      <c r="Q18" s="124" t="str">
        <f>IF(AA18=0,"",IF(AA18&gt;8,"入力ミス",AA18))</f>
        <v/>
      </c>
      <c r="R18" s="126" t="str">
        <f>IF(K18=0,"",K18)</f>
        <v/>
      </c>
      <c r="U18" s="40">
        <f t="shared" si="0"/>
        <v>0</v>
      </c>
      <c r="V18" s="41">
        <f t="shared" si="1"/>
        <v>0</v>
      </c>
      <c r="W18" s="42">
        <f t="shared" si="2"/>
        <v>0</v>
      </c>
      <c r="X18" s="42">
        <f t="shared" si="3"/>
        <v>0</v>
      </c>
      <c r="Y18" s="43">
        <f>(V18-U18)-Z18-Z19</f>
        <v>0</v>
      </c>
      <c r="Z18" s="43">
        <f t="shared" si="4"/>
        <v>0</v>
      </c>
      <c r="AA18" s="128">
        <f>SUM(Y18:Y19)</f>
        <v>0</v>
      </c>
      <c r="AB18" s="122">
        <f>SUM(Z18:Z19)</f>
        <v>0</v>
      </c>
    </row>
    <row r="19" spans="1:28" ht="15" customHeight="1" x14ac:dyDescent="0.15">
      <c r="A19" s="142"/>
      <c r="B19" s="143"/>
      <c r="C19" s="21"/>
      <c r="D19" s="26"/>
      <c r="E19" s="59"/>
      <c r="F19" s="26"/>
      <c r="G19" s="73"/>
      <c r="H19" s="62"/>
      <c r="I19" s="63"/>
      <c r="J19" s="64"/>
      <c r="K19" s="144"/>
      <c r="M19" s="137"/>
      <c r="N19" s="139"/>
      <c r="O19" s="10" t="str">
        <f>IF(AB18=0,"","休憩時間")</f>
        <v/>
      </c>
      <c r="P19" s="37" t="str">
        <f>IF(AND(Z18=0,Z19=0),"",IF(AND(Z18&gt;0,Z19=0,H18=0,J18=0),G18&amp;":"&amp;H18&amp;"0 ～ "&amp;I18&amp;":"&amp;J18&amp;"0",IF(AND(Z18&gt;0,Z19=0,H18&gt;0,J18&gt;0),G18&amp;":"&amp;H18&amp;" ～ "&amp;I18&amp;":"&amp;J18,IF(AND(Z18&gt;0,Z19&gt;0,H18=0,J18=0,H19=0,J19=0),G18&amp;":"&amp;H18&amp;"0～"&amp;I18&amp;":"&amp;J18&amp;"0、"&amp;G19&amp;":"&amp;H19&amp;"0～"&amp;I19&amp;":"&amp;J19&amp;"0",IF(AND(Z18&gt;0,Z19&gt;0,H18&gt;0,J18&gt;0,H19&gt;0,J19&gt;0),G18&amp;":"&amp;H18&amp;"～"&amp;I18&amp;":"&amp;J18&amp;"、"&amp;G19&amp;":"&amp;H19&amp;"～"&amp;I19&amp;":"&amp;J19,IF(AND(Z18&gt;0,Z19&gt;0,H18&gt;0,J18&gt;0,H19=0,J19=0),G18&amp;":"&amp;H18&amp;"～"&amp;I18&amp;":"&amp;J18&amp;"、"&amp;G19&amp;":"&amp;H19&amp;"0～"&amp;I19&amp;":"&amp;J19&amp;"0",IF(AND(Z18&gt;0,Z19&gt;0,H18=0,J18=0,H19&gt;0,J19&gt;0),G18&amp;":"&amp;H18&amp;"0～"&amp;I18&amp;":"&amp;J18&amp;"0、"&amp;G19&amp;":"&amp;H19&amp;"～"&amp;I19&amp;":"&amp;J19)))))))</f>
        <v/>
      </c>
      <c r="Q19" s="125"/>
      <c r="R19" s="127"/>
      <c r="U19" s="44">
        <f t="shared" si="0"/>
        <v>0</v>
      </c>
      <c r="V19" s="45">
        <f t="shared" si="1"/>
        <v>0</v>
      </c>
      <c r="W19" s="46">
        <f t="shared" si="2"/>
        <v>0</v>
      </c>
      <c r="X19" s="46">
        <f t="shared" si="3"/>
        <v>0</v>
      </c>
      <c r="Y19" s="47">
        <f>(V19-U19)</f>
        <v>0</v>
      </c>
      <c r="Z19" s="47">
        <f t="shared" si="4"/>
        <v>0</v>
      </c>
      <c r="AA19" s="129"/>
      <c r="AB19" s="123"/>
    </row>
    <row r="20" spans="1:28" ht="15" customHeight="1" x14ac:dyDescent="0.15">
      <c r="A20" s="130">
        <v>11</v>
      </c>
      <c r="B20" s="132" t="s">
        <v>64</v>
      </c>
      <c r="C20" s="20"/>
      <c r="D20" s="25"/>
      <c r="E20" s="58"/>
      <c r="F20" s="71"/>
      <c r="G20" s="33"/>
      <c r="H20" s="23"/>
      <c r="I20" s="61"/>
      <c r="J20" s="34"/>
      <c r="K20" s="134"/>
      <c r="M20" s="136">
        <f>IF(A20=0,"",A20)</f>
        <v>11</v>
      </c>
      <c r="N20" s="138" t="str">
        <f>IF(B20=0,"",B20)</f>
        <v>火</v>
      </c>
      <c r="O20" s="140" t="str">
        <f>IF(AND(Y20=0,Y21=0),"時　　　分　～　　時　　　分",IF(AND(Y20&gt;0,Y21=0,D20=0,F20=0),C20&amp;"時"&amp;D20&amp;"0分 ～ "&amp;E20&amp;"時"&amp;F20&amp;"0分",IF(AND(Y20&gt;0,Y21=0,D20&gt;0,F20&gt;0),C20&amp;"時"&amp;D20&amp;"分 ～ "&amp;E20&amp;"時"&amp;F20&amp;"分",IF(AND(Y20&gt;0,Y21&gt;0,D20=0,F20=0,D21=0,F21=0),C20&amp;"時"&amp;D20&amp;"0分～"&amp;E20&amp;"時"&amp;F20&amp;"0分、"&amp;C21&amp;"時"&amp;D21&amp;"0分～"&amp;E21&amp;"時"&amp;F21&amp;"0分",IF(AND(Y20&gt;0,Y21&gt;0,D20&gt;0,F20&gt;0,D21&gt;0,F21&gt;0),C20&amp;"時"&amp;D20&amp;"分～"&amp;E20&amp;"時"&amp;F20&amp;"分、"&amp;C21&amp;"時"&amp;D21&amp;"分～"&amp;E21&amp;"時"&amp;F21&amp;"分",IF(AND(Y20&gt;0,Y21&gt;0,D20&gt;0,F20&gt;0,D21=0,F21=0),C20&amp;"時"&amp;D20&amp;"分～"&amp;E20&amp;"時"&amp;F20&amp;"分、"&amp;C21&amp;"時"&amp;D21&amp;"0分～"&amp;E21&amp;"時"&amp;F21&amp;"0分",IF(AND(Y20&gt;0,Y21&gt;0,D20=0,F20=0,D21&gt;0,F21&gt;0),C20&amp;"時"&amp;D20&amp;"0分～"&amp;E20&amp;"時"&amp;F20&amp;"0分、"&amp;C21&amp;"時"&amp;D21&amp;"分～"&amp;E21&amp;"時"&amp;F21&amp;"分")))))))</f>
        <v>時　　　分　～　　時　　　分</v>
      </c>
      <c r="P20" s="141"/>
      <c r="Q20" s="124" t="str">
        <f>IF(AA20=0,"",IF(AA20&gt;8,"入力ミス",AA20))</f>
        <v/>
      </c>
      <c r="R20" s="126" t="str">
        <f>IF(K20=0,"",K20)</f>
        <v/>
      </c>
      <c r="U20" s="40">
        <f t="shared" si="0"/>
        <v>0</v>
      </c>
      <c r="V20" s="41">
        <f t="shared" si="1"/>
        <v>0</v>
      </c>
      <c r="W20" s="42">
        <f t="shared" si="2"/>
        <v>0</v>
      </c>
      <c r="X20" s="42">
        <f t="shared" si="3"/>
        <v>0</v>
      </c>
      <c r="Y20" s="43">
        <f>(V20-U20)-Z20-Z21</f>
        <v>0</v>
      </c>
      <c r="Z20" s="43">
        <f t="shared" si="4"/>
        <v>0</v>
      </c>
      <c r="AA20" s="128">
        <f>SUM(Y20:Y21)</f>
        <v>0</v>
      </c>
      <c r="AB20" s="122">
        <f>SUM(Z20:Z21)</f>
        <v>0</v>
      </c>
    </row>
    <row r="21" spans="1:28" ht="15" customHeight="1" x14ac:dyDescent="0.15">
      <c r="A21" s="152"/>
      <c r="B21" s="143"/>
      <c r="C21" s="21"/>
      <c r="D21" s="26"/>
      <c r="E21" s="59"/>
      <c r="F21" s="26"/>
      <c r="G21" s="73"/>
      <c r="H21" s="62"/>
      <c r="I21" s="63"/>
      <c r="J21" s="64"/>
      <c r="K21" s="144"/>
      <c r="M21" s="136"/>
      <c r="N21" s="138"/>
      <c r="O21" s="10" t="str">
        <f>IF(AB20=0,"","休憩時間")</f>
        <v/>
      </c>
      <c r="P21" s="37" t="str">
        <f>IF(AND(Z20=0,Z21=0),"",IF(AND(Z20&gt;0,Z21=0,H20=0,J20=0),G20&amp;":"&amp;H20&amp;"0 ～ "&amp;I20&amp;":"&amp;J20&amp;"0",IF(AND(Z20&gt;0,Z21=0,H20&gt;0,J20&gt;0),G20&amp;":"&amp;H20&amp;" ～ "&amp;I20&amp;":"&amp;J20,IF(AND(Z20&gt;0,Z21&gt;0,H20=0,J20=0,H21=0,J21=0),G20&amp;":"&amp;H20&amp;"0～"&amp;I20&amp;":"&amp;J20&amp;"0、"&amp;G21&amp;":"&amp;H21&amp;"0～"&amp;I21&amp;":"&amp;J21&amp;"0",IF(AND(Z20&gt;0,Z21&gt;0,H20&gt;0,J20&gt;0,H21&gt;0,J21&gt;0),G20&amp;":"&amp;H20&amp;"～"&amp;I20&amp;":"&amp;J20&amp;"、"&amp;G21&amp;":"&amp;H21&amp;"～"&amp;I21&amp;":"&amp;J21,IF(AND(Z20&gt;0,Z21&gt;0,H20&gt;0,J20&gt;0,H21=0,J21=0),G20&amp;":"&amp;H20&amp;"～"&amp;I20&amp;":"&amp;J20&amp;"、"&amp;G21&amp;":"&amp;H21&amp;"0～"&amp;I21&amp;":"&amp;J21&amp;"0",IF(AND(Z20&gt;0,Z21&gt;0,H20=0,J20=0,H21&gt;0,J21&gt;0),G20&amp;":"&amp;H20&amp;"0～"&amp;I20&amp;":"&amp;J20&amp;"0、"&amp;G21&amp;":"&amp;H21&amp;"～"&amp;I21&amp;":"&amp;J21)))))))</f>
        <v/>
      </c>
      <c r="Q21" s="125"/>
      <c r="R21" s="127"/>
      <c r="U21" s="44">
        <f t="shared" si="0"/>
        <v>0</v>
      </c>
      <c r="V21" s="45">
        <f t="shared" si="1"/>
        <v>0</v>
      </c>
      <c r="W21" s="46">
        <f t="shared" si="2"/>
        <v>0</v>
      </c>
      <c r="X21" s="46">
        <f t="shared" si="3"/>
        <v>0</v>
      </c>
      <c r="Y21" s="47">
        <f>(V21-U21)</f>
        <v>0</v>
      </c>
      <c r="Z21" s="47">
        <f t="shared" si="4"/>
        <v>0</v>
      </c>
      <c r="AA21" s="129"/>
      <c r="AB21" s="123"/>
    </row>
    <row r="22" spans="1:28" ht="15" customHeight="1" x14ac:dyDescent="0.15">
      <c r="A22" s="130">
        <v>12</v>
      </c>
      <c r="B22" s="132" t="s">
        <v>65</v>
      </c>
      <c r="C22" s="20"/>
      <c r="D22" s="25"/>
      <c r="E22" s="58"/>
      <c r="F22" s="71"/>
      <c r="G22" s="33"/>
      <c r="H22" s="23"/>
      <c r="I22" s="61"/>
      <c r="J22" s="34"/>
      <c r="K22" s="134"/>
      <c r="M22" s="145">
        <f>IF(A22=0,"",A22)</f>
        <v>12</v>
      </c>
      <c r="N22" s="146" t="str">
        <f>IF(B22=0,"",B22)</f>
        <v>水</v>
      </c>
      <c r="O22" s="140" t="str">
        <f>IF(AND(Y22=0,Y23=0),"時　　　分　～　　時　　　分",IF(AND(Y22&gt;0,Y23=0,D22=0,F22=0),C22&amp;"時"&amp;D22&amp;"0分 ～ "&amp;E22&amp;"時"&amp;F22&amp;"0分",IF(AND(Y22&gt;0,Y23=0,D22&gt;0,F22&gt;0),C22&amp;"時"&amp;D22&amp;"分 ～ "&amp;E22&amp;"時"&amp;F22&amp;"分",IF(AND(Y22&gt;0,Y23&gt;0,D22=0,F22=0,D23=0,F23=0),C22&amp;"時"&amp;D22&amp;"0分～"&amp;E22&amp;"時"&amp;F22&amp;"0分、"&amp;C23&amp;"時"&amp;D23&amp;"0分～"&amp;E23&amp;"時"&amp;F23&amp;"0分",IF(AND(Y22&gt;0,Y23&gt;0,D22&gt;0,F22&gt;0,D23&gt;0,F23&gt;0),C22&amp;"時"&amp;D22&amp;"分～"&amp;E22&amp;"時"&amp;F22&amp;"分、"&amp;C23&amp;"時"&amp;D23&amp;"分～"&amp;E23&amp;"時"&amp;F23&amp;"分",IF(AND(Y22&gt;0,Y23&gt;0,D22&gt;0,F22&gt;0,D23=0,F23=0),C22&amp;"時"&amp;D22&amp;"分～"&amp;E22&amp;"時"&amp;F22&amp;"分、"&amp;C23&amp;"時"&amp;D23&amp;"0分～"&amp;E23&amp;"時"&amp;F23&amp;"0分",IF(AND(Y22&gt;0,Y23&gt;0,D22=0,F22=0,D23&gt;0,F23&gt;0),C22&amp;"時"&amp;D22&amp;"0分～"&amp;E22&amp;"時"&amp;F22&amp;"0分、"&amp;C23&amp;"時"&amp;D23&amp;"分～"&amp;E23&amp;"時"&amp;F23&amp;"分")))))))</f>
        <v>時　　　分　～　　時　　　分</v>
      </c>
      <c r="P22" s="141"/>
      <c r="Q22" s="124" t="str">
        <f>IF(AA22=0,"",IF(AA22&gt;8,"入力ミス",AA22))</f>
        <v/>
      </c>
      <c r="R22" s="126" t="str">
        <f>IF(K22=0,"",K22)</f>
        <v/>
      </c>
      <c r="U22" s="40">
        <f t="shared" si="0"/>
        <v>0</v>
      </c>
      <c r="V22" s="41">
        <f t="shared" si="1"/>
        <v>0</v>
      </c>
      <c r="W22" s="42">
        <f t="shared" si="2"/>
        <v>0</v>
      </c>
      <c r="X22" s="42">
        <f t="shared" si="3"/>
        <v>0</v>
      </c>
      <c r="Y22" s="43">
        <f>(V22-U22)-Z22-Z23</f>
        <v>0</v>
      </c>
      <c r="Z22" s="43">
        <f t="shared" si="4"/>
        <v>0</v>
      </c>
      <c r="AA22" s="128">
        <f>SUM(Y22:Y23)</f>
        <v>0</v>
      </c>
      <c r="AB22" s="122">
        <f>SUM(Z22:Z23)</f>
        <v>0</v>
      </c>
    </row>
    <row r="23" spans="1:28" ht="15" customHeight="1" x14ac:dyDescent="0.15">
      <c r="A23" s="152"/>
      <c r="B23" s="143"/>
      <c r="C23" s="21"/>
      <c r="D23" s="26"/>
      <c r="E23" s="59"/>
      <c r="F23" s="26"/>
      <c r="G23" s="73"/>
      <c r="H23" s="62"/>
      <c r="I23" s="63"/>
      <c r="J23" s="64"/>
      <c r="K23" s="144"/>
      <c r="M23" s="137"/>
      <c r="N23" s="139"/>
      <c r="O23" s="10" t="str">
        <f>IF(AB22=0,"","休憩時間")</f>
        <v/>
      </c>
      <c r="P23" s="9" t="str">
        <f>IF(AND(Z22=0,Z23=0),"",IF(AND(Z22&gt;0,Z23=0,H22=0,J22=0),G22&amp;":"&amp;H22&amp;"0 ～ "&amp;I22&amp;":"&amp;J22&amp;"0",IF(AND(Z22&gt;0,Z23=0,H22&gt;0,J22&gt;0),G22&amp;":"&amp;H22&amp;" ～ "&amp;I22&amp;":"&amp;J22,IF(AND(Z22&gt;0,Z23&gt;0,H22=0,J22=0,H23=0,J23=0),G22&amp;":"&amp;H22&amp;"0～"&amp;I22&amp;":"&amp;J22&amp;"0、"&amp;G23&amp;":"&amp;H23&amp;"0～"&amp;I23&amp;":"&amp;J23&amp;"0",IF(AND(Z22&gt;0,Z23&gt;0,H22&gt;0,J22&gt;0,H23&gt;0,J23&gt;0),G22&amp;":"&amp;H22&amp;"～"&amp;I22&amp;":"&amp;J22&amp;"、"&amp;G23&amp;":"&amp;H23&amp;"～"&amp;I23&amp;":"&amp;J23,IF(AND(Z22&gt;0,Z23&gt;0,H22&gt;0,J22&gt;0,H23=0,J23=0),G22&amp;":"&amp;H22&amp;"～"&amp;I22&amp;":"&amp;J22&amp;"、"&amp;G23&amp;":"&amp;H23&amp;"0～"&amp;I23&amp;":"&amp;J23&amp;"0",IF(AND(Z22&gt;0,Z23&gt;0,H22=0,J22=0,H23&gt;0,J23&gt;0),G22&amp;":"&amp;H22&amp;"0～"&amp;I22&amp;":"&amp;J22&amp;"0、"&amp;G23&amp;":"&amp;H23&amp;"～"&amp;I23&amp;":"&amp;J23)))))))</f>
        <v/>
      </c>
      <c r="Q23" s="125"/>
      <c r="R23" s="127"/>
      <c r="U23" s="44">
        <f t="shared" si="0"/>
        <v>0</v>
      </c>
      <c r="V23" s="45">
        <f t="shared" si="1"/>
        <v>0</v>
      </c>
      <c r="W23" s="46">
        <f t="shared" si="2"/>
        <v>0</v>
      </c>
      <c r="X23" s="46">
        <f t="shared" si="3"/>
        <v>0</v>
      </c>
      <c r="Y23" s="47">
        <f>(V23-U23)</f>
        <v>0</v>
      </c>
      <c r="Z23" s="47">
        <f t="shared" si="4"/>
        <v>0</v>
      </c>
      <c r="AA23" s="129"/>
      <c r="AB23" s="123"/>
    </row>
    <row r="24" spans="1:28" ht="15" customHeight="1" x14ac:dyDescent="0.15">
      <c r="A24" s="130">
        <v>13</v>
      </c>
      <c r="B24" s="132" t="s">
        <v>63</v>
      </c>
      <c r="C24" s="20"/>
      <c r="D24" s="25"/>
      <c r="E24" s="58"/>
      <c r="F24" s="71"/>
      <c r="G24" s="33"/>
      <c r="H24" s="23"/>
      <c r="I24" s="61"/>
      <c r="J24" s="34"/>
      <c r="K24" s="134"/>
      <c r="M24" s="136">
        <f>IF(A24=0,"",A24)</f>
        <v>13</v>
      </c>
      <c r="N24" s="138" t="str">
        <f>IF(B24=0,"",B24)</f>
        <v>木</v>
      </c>
      <c r="O24" s="140" t="str">
        <f>IF(AND(Y24=0,Y25=0),"時　　　分　～　　時　　　分",IF(AND(Y24&gt;0,Y25=0,D24=0,F24=0),C24&amp;"時"&amp;D24&amp;"0分 ～ "&amp;E24&amp;"時"&amp;F24&amp;"0分",IF(AND(Y24&gt;0,Y25=0,D24&gt;0,F24&gt;0),C24&amp;"時"&amp;D24&amp;"分 ～ "&amp;E24&amp;"時"&amp;F24&amp;"分",IF(AND(Y24&gt;0,Y25&gt;0,D24=0,F24=0,D25=0,F25=0),C24&amp;"時"&amp;D24&amp;"0分～"&amp;E24&amp;"時"&amp;F24&amp;"0分、"&amp;C25&amp;"時"&amp;D25&amp;"0分～"&amp;E25&amp;"時"&amp;F25&amp;"0分",IF(AND(Y24&gt;0,Y25&gt;0,D24&gt;0,F24&gt;0,D25&gt;0,F25&gt;0),C24&amp;"時"&amp;D24&amp;"分～"&amp;E24&amp;"時"&amp;F24&amp;"分、"&amp;C25&amp;"時"&amp;D25&amp;"分～"&amp;E25&amp;"時"&amp;F25&amp;"分",IF(AND(Y24&gt;0,Y25&gt;0,D24&gt;0,F24&gt;0,D25=0,F25=0),C24&amp;"時"&amp;D24&amp;"分～"&amp;E24&amp;"時"&amp;F24&amp;"分、"&amp;C25&amp;"時"&amp;D25&amp;"0分～"&amp;E25&amp;"時"&amp;F25&amp;"0分",IF(AND(Y24&gt;0,Y25&gt;0,D24=0,F24=0,D25&gt;0,F25&gt;0),C24&amp;"時"&amp;D24&amp;"0分～"&amp;E24&amp;"時"&amp;F24&amp;"0分、"&amp;C25&amp;"時"&amp;D25&amp;"分～"&amp;E25&amp;"時"&amp;F25&amp;"分")))))))</f>
        <v>時　　　分　～　　時　　　分</v>
      </c>
      <c r="P24" s="141"/>
      <c r="Q24" s="124" t="str">
        <f>IF(AA24=0,"",IF(AA24&gt;8,"入力ミス",AA24))</f>
        <v/>
      </c>
      <c r="R24" s="126" t="str">
        <f>IF(K24=0,"",K24)</f>
        <v/>
      </c>
      <c r="U24" s="40">
        <f t="shared" si="0"/>
        <v>0</v>
      </c>
      <c r="V24" s="41">
        <f t="shared" si="1"/>
        <v>0</v>
      </c>
      <c r="W24" s="42">
        <f t="shared" si="2"/>
        <v>0</v>
      </c>
      <c r="X24" s="42">
        <f t="shared" si="3"/>
        <v>0</v>
      </c>
      <c r="Y24" s="43">
        <f>(V24-U24)-Z24-Z25</f>
        <v>0</v>
      </c>
      <c r="Z24" s="43">
        <f t="shared" si="4"/>
        <v>0</v>
      </c>
      <c r="AA24" s="128">
        <f>SUM(Y24:Y25)</f>
        <v>0</v>
      </c>
      <c r="AB24" s="122">
        <f>SUM(Z24:Z25)</f>
        <v>0</v>
      </c>
    </row>
    <row r="25" spans="1:28" ht="15" customHeight="1" x14ac:dyDescent="0.15">
      <c r="A25" s="152"/>
      <c r="B25" s="143"/>
      <c r="C25" s="21"/>
      <c r="D25" s="26"/>
      <c r="E25" s="59"/>
      <c r="F25" s="26"/>
      <c r="G25" s="73"/>
      <c r="H25" s="62"/>
      <c r="I25" s="63"/>
      <c r="J25" s="64"/>
      <c r="K25" s="144"/>
      <c r="M25" s="136"/>
      <c r="N25" s="138"/>
      <c r="O25" s="10" t="str">
        <f>IF(AB24=0,"","休憩時間")</f>
        <v/>
      </c>
      <c r="P25" s="37" t="str">
        <f>IF(AND(Z24=0,Z25=0),"",IF(AND(Z24&gt;0,Z25=0,H24=0,J24=0),G24&amp;":"&amp;H24&amp;"0 ～ "&amp;I24&amp;":"&amp;J24&amp;"0",IF(AND(Z24&gt;0,Z25=0,H24&gt;0,J24&gt;0),G24&amp;":"&amp;H24&amp;" ～ "&amp;I24&amp;":"&amp;J24,IF(AND(Z24&gt;0,Z25&gt;0,H24=0,J24=0,H25=0,J25=0),G24&amp;":"&amp;H24&amp;"0～"&amp;I24&amp;":"&amp;J24&amp;"0、"&amp;G25&amp;":"&amp;H25&amp;"0～"&amp;I25&amp;":"&amp;J25&amp;"0",IF(AND(Z24&gt;0,Z25&gt;0,H24&gt;0,J24&gt;0,H25&gt;0,J25&gt;0),G24&amp;":"&amp;H24&amp;"～"&amp;I24&amp;":"&amp;J24&amp;"、"&amp;G25&amp;":"&amp;H25&amp;"～"&amp;I25&amp;":"&amp;J25,IF(AND(Z24&gt;0,Z25&gt;0,H24&gt;0,J24&gt;0,H25=0,J25=0),G24&amp;":"&amp;H24&amp;"～"&amp;I24&amp;":"&amp;J24&amp;"、"&amp;G25&amp;":"&amp;H25&amp;"0～"&amp;I25&amp;":"&amp;J25&amp;"0",IF(AND(Z24&gt;0,Z25&gt;0,H24=0,J24=0,H25&gt;0,J25&gt;0),G24&amp;":"&amp;H24&amp;"0～"&amp;I24&amp;":"&amp;J24&amp;"0、"&amp;G25&amp;":"&amp;H25&amp;"～"&amp;I25&amp;":"&amp;J25)))))))</f>
        <v/>
      </c>
      <c r="Q25" s="125"/>
      <c r="R25" s="127"/>
      <c r="U25" s="44">
        <f t="shared" si="0"/>
        <v>0</v>
      </c>
      <c r="V25" s="45">
        <f t="shared" si="1"/>
        <v>0</v>
      </c>
      <c r="W25" s="46">
        <f t="shared" si="2"/>
        <v>0</v>
      </c>
      <c r="X25" s="46">
        <f t="shared" si="3"/>
        <v>0</v>
      </c>
      <c r="Y25" s="47">
        <f>(V25-U25)</f>
        <v>0</v>
      </c>
      <c r="Z25" s="47">
        <f t="shared" si="4"/>
        <v>0</v>
      </c>
      <c r="AA25" s="129"/>
      <c r="AB25" s="123"/>
    </row>
    <row r="26" spans="1:28" ht="15" customHeight="1" x14ac:dyDescent="0.15">
      <c r="A26" s="130">
        <v>14</v>
      </c>
      <c r="B26" s="132" t="s">
        <v>61</v>
      </c>
      <c r="C26" s="20"/>
      <c r="D26" s="25"/>
      <c r="E26" s="58"/>
      <c r="F26" s="71"/>
      <c r="G26" s="33"/>
      <c r="H26" s="23"/>
      <c r="I26" s="61"/>
      <c r="J26" s="34"/>
      <c r="K26" s="134"/>
      <c r="M26" s="145">
        <f>IF(A26=0,"",A26)</f>
        <v>14</v>
      </c>
      <c r="N26" s="146" t="str">
        <f>IF(B26=0,"",B26)</f>
        <v>金</v>
      </c>
      <c r="O26" s="140" t="str">
        <f>IF(AND(Y26=0,Y27=0),"時　　　分　～　　時　　　分",IF(AND(Y26&gt;0,Y27=0,D26=0,F26=0),C26&amp;"時"&amp;D26&amp;"0分 ～ "&amp;E26&amp;"時"&amp;F26&amp;"0分",IF(AND(Y26&gt;0,Y27=0,D26&gt;0,F26&gt;0),C26&amp;"時"&amp;D26&amp;"分 ～ "&amp;E26&amp;"時"&amp;F26&amp;"分",IF(AND(Y26&gt;0,Y27&gt;0,D26=0,F26=0,D27=0,F27=0),C26&amp;"時"&amp;D26&amp;"0分～"&amp;E26&amp;"時"&amp;F26&amp;"0分、"&amp;C27&amp;"時"&amp;D27&amp;"0分～"&amp;E27&amp;"時"&amp;F27&amp;"0分",IF(AND(Y26&gt;0,Y27&gt;0,D26&gt;0,F26&gt;0,D27&gt;0,F27&gt;0),C26&amp;"時"&amp;D26&amp;"分～"&amp;E26&amp;"時"&amp;F26&amp;"分、"&amp;C27&amp;"時"&amp;D27&amp;"分～"&amp;E27&amp;"時"&amp;F27&amp;"分",IF(AND(Y26&gt;0,Y27&gt;0,D26&gt;0,F26&gt;0,D27=0,F27=0),C26&amp;"時"&amp;D26&amp;"分～"&amp;E26&amp;"時"&amp;F26&amp;"分、"&amp;C27&amp;"時"&amp;D27&amp;"0分～"&amp;E27&amp;"時"&amp;F27&amp;"0分",IF(AND(Y26&gt;0,Y27&gt;0,D26=0,F26=0,D27&gt;0,F27&gt;0),C26&amp;"時"&amp;D26&amp;"0分～"&amp;E26&amp;"時"&amp;F26&amp;"0分、"&amp;C27&amp;"時"&amp;D27&amp;"分～"&amp;E27&amp;"時"&amp;F27&amp;"分")))))))</f>
        <v>時　　　分　～　　時　　　分</v>
      </c>
      <c r="P26" s="141"/>
      <c r="Q26" s="124" t="str">
        <f>IF(AA26=0,"",IF(AA26&gt;8,"入力ミス",AA26))</f>
        <v/>
      </c>
      <c r="R26" s="126" t="str">
        <f>IF(K26=0,"",K26)</f>
        <v/>
      </c>
      <c r="U26" s="40">
        <f t="shared" si="0"/>
        <v>0</v>
      </c>
      <c r="V26" s="41">
        <f t="shared" si="1"/>
        <v>0</v>
      </c>
      <c r="W26" s="42">
        <f t="shared" si="2"/>
        <v>0</v>
      </c>
      <c r="X26" s="42">
        <f t="shared" si="3"/>
        <v>0</v>
      </c>
      <c r="Y26" s="43">
        <f>(V26-U26)-Z26-Z27</f>
        <v>0</v>
      </c>
      <c r="Z26" s="43">
        <f t="shared" si="4"/>
        <v>0</v>
      </c>
      <c r="AA26" s="128">
        <f>SUM(Y26:Y27)</f>
        <v>0</v>
      </c>
      <c r="AB26" s="122">
        <f>SUM(Z26:Z27)</f>
        <v>0</v>
      </c>
    </row>
    <row r="27" spans="1:28" ht="15" customHeight="1" x14ac:dyDescent="0.15">
      <c r="A27" s="152"/>
      <c r="B27" s="143"/>
      <c r="C27" s="21"/>
      <c r="D27" s="26"/>
      <c r="E27" s="59"/>
      <c r="F27" s="26"/>
      <c r="G27" s="73"/>
      <c r="H27" s="62"/>
      <c r="I27" s="63"/>
      <c r="J27" s="64"/>
      <c r="K27" s="144"/>
      <c r="M27" s="137"/>
      <c r="N27" s="139"/>
      <c r="O27" s="10" t="str">
        <f>IF(AB26=0,"","休憩時間")</f>
        <v/>
      </c>
      <c r="P27" s="37" t="str">
        <f>IF(AND(Z26=0,Z27=0),"",IF(AND(Z26&gt;0,Z27=0,H26=0,J26=0),G26&amp;":"&amp;H26&amp;"0 ～ "&amp;I26&amp;":"&amp;J26&amp;"0",IF(AND(Z26&gt;0,Z27=0,H26&gt;0,J26&gt;0),G26&amp;":"&amp;H26&amp;" ～ "&amp;I26&amp;":"&amp;J26,IF(AND(Z26&gt;0,Z27&gt;0,H26=0,J26=0,H27=0,J27=0),G26&amp;":"&amp;H26&amp;"0～"&amp;I26&amp;":"&amp;J26&amp;"0、"&amp;G27&amp;":"&amp;H27&amp;"0～"&amp;I27&amp;":"&amp;J27&amp;"0",IF(AND(Z26&gt;0,Z27&gt;0,H26&gt;0,J26&gt;0,H27&gt;0,J27&gt;0),G26&amp;":"&amp;H26&amp;"～"&amp;I26&amp;":"&amp;J26&amp;"、"&amp;G27&amp;":"&amp;H27&amp;"～"&amp;I27&amp;":"&amp;J27,IF(AND(Z26&gt;0,Z27&gt;0,H26&gt;0,J26&gt;0,H27=0,J27=0),G26&amp;":"&amp;H26&amp;"～"&amp;I26&amp;":"&amp;J26&amp;"、"&amp;G27&amp;":"&amp;H27&amp;"0～"&amp;I27&amp;":"&amp;J27&amp;"0",IF(AND(Z26&gt;0,Z27&gt;0,H26=0,J26=0,H27&gt;0,J27&gt;0),G26&amp;":"&amp;H26&amp;"0～"&amp;I26&amp;":"&amp;J26&amp;"0、"&amp;G27&amp;":"&amp;H27&amp;"～"&amp;I27&amp;":"&amp;J27)))))))</f>
        <v/>
      </c>
      <c r="Q27" s="125"/>
      <c r="R27" s="127"/>
      <c r="U27" s="44">
        <f t="shared" si="0"/>
        <v>0</v>
      </c>
      <c r="V27" s="45">
        <f t="shared" si="1"/>
        <v>0</v>
      </c>
      <c r="W27" s="46">
        <f t="shared" si="2"/>
        <v>0</v>
      </c>
      <c r="X27" s="46">
        <f t="shared" si="3"/>
        <v>0</v>
      </c>
      <c r="Y27" s="47">
        <f>(V27-U27)</f>
        <v>0</v>
      </c>
      <c r="Z27" s="47">
        <f t="shared" si="4"/>
        <v>0</v>
      </c>
      <c r="AA27" s="129"/>
      <c r="AB27" s="123"/>
    </row>
    <row r="28" spans="1:28" ht="15" customHeight="1" x14ac:dyDescent="0.15">
      <c r="A28" s="130">
        <v>17</v>
      </c>
      <c r="B28" s="132" t="s">
        <v>54</v>
      </c>
      <c r="C28" s="20"/>
      <c r="D28" s="25"/>
      <c r="E28" s="58"/>
      <c r="F28" s="71"/>
      <c r="G28" s="33"/>
      <c r="H28" s="23"/>
      <c r="I28" s="61"/>
      <c r="J28" s="34"/>
      <c r="K28" s="134"/>
      <c r="M28" s="145">
        <f>IF(A28=0,"",A28)</f>
        <v>17</v>
      </c>
      <c r="N28" s="146" t="str">
        <f>IF(B28=0,"",B28)</f>
        <v>月</v>
      </c>
      <c r="O28" s="140" t="str">
        <f>IF(AND(Y28=0,Y29=0),"時　　　分　～　　時　　　分",IF(AND(Y28&gt;0,Y29=0,D28=0,F28=0),C28&amp;"時"&amp;D28&amp;"0分 ～ "&amp;E28&amp;"時"&amp;F28&amp;"0分",IF(AND(Y28&gt;0,Y29=0,D28&gt;0,F28&gt;0),C28&amp;"時"&amp;D28&amp;"分 ～ "&amp;E28&amp;"時"&amp;F28&amp;"分",IF(AND(Y28&gt;0,Y29&gt;0,D28=0,F28=0,D29=0,F29=0),C28&amp;"時"&amp;D28&amp;"0分～"&amp;E28&amp;"時"&amp;F28&amp;"0分、"&amp;C29&amp;"時"&amp;D29&amp;"0分～"&amp;E29&amp;"時"&amp;F29&amp;"0分",IF(AND(Y28&gt;0,Y29&gt;0,D28&gt;0,F28&gt;0,D29&gt;0,F29&gt;0),C28&amp;"時"&amp;D28&amp;"分～"&amp;E28&amp;"時"&amp;F28&amp;"分、"&amp;C29&amp;"時"&amp;D29&amp;"分～"&amp;E29&amp;"時"&amp;F29&amp;"分",IF(AND(Y28&gt;0,Y29&gt;0,D28&gt;0,F28&gt;0,D29=0,F29=0),C28&amp;"時"&amp;D28&amp;"分～"&amp;E28&amp;"時"&amp;F28&amp;"分、"&amp;C29&amp;"時"&amp;D29&amp;"0分～"&amp;E29&amp;"時"&amp;F29&amp;"0分",IF(AND(Y28&gt;0,Y29&gt;0,D28=0,F28=0,D29&gt;0,F29&gt;0),C28&amp;"時"&amp;D28&amp;"0分～"&amp;E28&amp;"時"&amp;F28&amp;"0分、"&amp;C29&amp;"時"&amp;D29&amp;"分～"&amp;E29&amp;"時"&amp;F29&amp;"分")))))))</f>
        <v>時　　　分　～　　時　　　分</v>
      </c>
      <c r="P28" s="141"/>
      <c r="Q28" s="124" t="str">
        <f>IF(AA28=0,"",IF(AA28&gt;8,"入力ミス",AA28))</f>
        <v/>
      </c>
      <c r="R28" s="126" t="str">
        <f>IF(K28=0,"",K28)</f>
        <v/>
      </c>
      <c r="U28" s="40">
        <f t="shared" si="0"/>
        <v>0</v>
      </c>
      <c r="V28" s="41">
        <f t="shared" si="1"/>
        <v>0</v>
      </c>
      <c r="W28" s="42">
        <f t="shared" si="2"/>
        <v>0</v>
      </c>
      <c r="X28" s="42">
        <f t="shared" si="3"/>
        <v>0</v>
      </c>
      <c r="Y28" s="43">
        <f>(V28-U28)-Z28-Z29</f>
        <v>0</v>
      </c>
      <c r="Z28" s="43">
        <f t="shared" si="4"/>
        <v>0</v>
      </c>
      <c r="AA28" s="128">
        <f>SUM(Y28:Y29)</f>
        <v>0</v>
      </c>
      <c r="AB28" s="122">
        <f>SUM(Z28:Z29)</f>
        <v>0</v>
      </c>
    </row>
    <row r="29" spans="1:28" ht="15" customHeight="1" x14ac:dyDescent="0.15">
      <c r="A29" s="152"/>
      <c r="B29" s="143"/>
      <c r="C29" s="21"/>
      <c r="D29" s="26"/>
      <c r="E29" s="59"/>
      <c r="F29" s="26"/>
      <c r="G29" s="73"/>
      <c r="H29" s="62"/>
      <c r="I29" s="63"/>
      <c r="J29" s="64"/>
      <c r="K29" s="144"/>
      <c r="M29" s="137"/>
      <c r="N29" s="139"/>
      <c r="O29" s="10" t="str">
        <f>IF(AB28=0,"","休憩時間")</f>
        <v/>
      </c>
      <c r="P29" s="37" t="str">
        <f>IF(AND(Z28=0,Z29=0),"",IF(AND(Z28&gt;0,Z29=0,H28=0,J28=0),G28&amp;":"&amp;H28&amp;"0 ～ "&amp;I28&amp;":"&amp;J28&amp;"0",IF(AND(Z28&gt;0,Z29=0,H28&gt;0,J28&gt;0),G28&amp;":"&amp;H28&amp;" ～ "&amp;I28&amp;":"&amp;J28,IF(AND(Z28&gt;0,Z29&gt;0,H28=0,J28=0,H29=0,J29=0),G28&amp;":"&amp;H28&amp;"0～"&amp;I28&amp;":"&amp;J28&amp;"0、"&amp;G29&amp;":"&amp;H29&amp;"0～"&amp;I29&amp;":"&amp;J29&amp;"0",IF(AND(Z28&gt;0,Z29&gt;0,H28&gt;0,J28&gt;0,H29&gt;0,J29&gt;0),G28&amp;":"&amp;H28&amp;"～"&amp;I28&amp;":"&amp;J28&amp;"、"&amp;G29&amp;":"&amp;H29&amp;"～"&amp;I29&amp;":"&amp;J29,IF(AND(Z28&gt;0,Z29&gt;0,H28&gt;0,J28&gt;0,H29=0,J29=0),G28&amp;":"&amp;H28&amp;"～"&amp;I28&amp;":"&amp;J28&amp;"、"&amp;G29&amp;":"&amp;H29&amp;"0～"&amp;I29&amp;":"&amp;J29&amp;"0",IF(AND(Z28&gt;0,Z29&gt;0,H28=0,J28=0,H29&gt;0,J29&gt;0),G28&amp;":"&amp;H28&amp;"0～"&amp;I28&amp;":"&amp;J28&amp;"0、"&amp;G29&amp;":"&amp;H29&amp;"～"&amp;I29&amp;":"&amp;J29)))))))</f>
        <v/>
      </c>
      <c r="Q29" s="125"/>
      <c r="R29" s="127"/>
      <c r="U29" s="44">
        <f t="shared" si="0"/>
        <v>0</v>
      </c>
      <c r="V29" s="45">
        <f t="shared" si="1"/>
        <v>0</v>
      </c>
      <c r="W29" s="46">
        <f t="shared" si="2"/>
        <v>0</v>
      </c>
      <c r="X29" s="46">
        <f t="shared" si="3"/>
        <v>0</v>
      </c>
      <c r="Y29" s="47">
        <f>(V29-U29)</f>
        <v>0</v>
      </c>
      <c r="Z29" s="47">
        <f t="shared" si="4"/>
        <v>0</v>
      </c>
      <c r="AA29" s="129"/>
      <c r="AB29" s="123"/>
    </row>
    <row r="30" spans="1:28" ht="15" customHeight="1" x14ac:dyDescent="0.15">
      <c r="A30" s="130">
        <v>18</v>
      </c>
      <c r="B30" s="132" t="s">
        <v>64</v>
      </c>
      <c r="C30" s="20"/>
      <c r="D30" s="25"/>
      <c r="E30" s="58"/>
      <c r="F30" s="71"/>
      <c r="G30" s="33"/>
      <c r="H30" s="23"/>
      <c r="I30" s="61"/>
      <c r="J30" s="34"/>
      <c r="K30" s="134"/>
      <c r="M30" s="145">
        <f>IF(A30=0,"",A30)</f>
        <v>18</v>
      </c>
      <c r="N30" s="146" t="str">
        <f>IF(B30=0,"",B30)</f>
        <v>火</v>
      </c>
      <c r="O30" s="140" t="str">
        <f>IF(AND(Y30=0,Y31=0),"時　　　分　～　　時　　　分",IF(AND(Y30&gt;0,Y31=0,D30=0,F30=0),C30&amp;"時"&amp;D30&amp;"0分 ～ "&amp;E30&amp;"時"&amp;F30&amp;"0分",IF(AND(Y30&gt;0,Y31=0,D30&gt;0,F30&gt;0),C30&amp;"時"&amp;D30&amp;"分 ～ "&amp;E30&amp;"時"&amp;F30&amp;"分",IF(AND(Y30&gt;0,Y31&gt;0,D30=0,F30=0,D31=0,F31=0),C30&amp;"時"&amp;D30&amp;"0分～"&amp;E30&amp;"時"&amp;F30&amp;"0分、"&amp;C31&amp;"時"&amp;D31&amp;"0分～"&amp;E31&amp;"時"&amp;F31&amp;"0分",IF(AND(Y30&gt;0,Y31&gt;0,D30&gt;0,F30&gt;0,D31&gt;0,F31&gt;0),C30&amp;"時"&amp;D30&amp;"分～"&amp;E30&amp;"時"&amp;F30&amp;"分、"&amp;C31&amp;"時"&amp;D31&amp;"分～"&amp;E31&amp;"時"&amp;F31&amp;"分",IF(AND(Y30&gt;0,Y31&gt;0,D30&gt;0,F30&gt;0,D31=0,F31=0),C30&amp;"時"&amp;D30&amp;"分～"&amp;E30&amp;"時"&amp;F30&amp;"分、"&amp;C31&amp;"時"&amp;D31&amp;"0分～"&amp;E31&amp;"時"&amp;F31&amp;"0分",IF(AND(Y30&gt;0,Y31&gt;0,D30=0,F30=0,D31&gt;0,F31&gt;0),C30&amp;"時"&amp;D30&amp;"0分～"&amp;E30&amp;"時"&amp;F30&amp;"0分、"&amp;C31&amp;"時"&amp;D31&amp;"分～"&amp;E31&amp;"時"&amp;F31&amp;"分")))))))</f>
        <v>時　　　分　～　　時　　　分</v>
      </c>
      <c r="P30" s="141"/>
      <c r="Q30" s="124" t="str">
        <f>IF(AA30=0,"",IF(AA30&gt;8,"入力ミス",AA30))</f>
        <v/>
      </c>
      <c r="R30" s="126" t="str">
        <f>IF(K30=0,"",K30)</f>
        <v/>
      </c>
      <c r="U30" s="40">
        <f t="shared" si="0"/>
        <v>0</v>
      </c>
      <c r="V30" s="41">
        <f t="shared" si="1"/>
        <v>0</v>
      </c>
      <c r="W30" s="42">
        <f t="shared" si="2"/>
        <v>0</v>
      </c>
      <c r="X30" s="42">
        <f t="shared" si="3"/>
        <v>0</v>
      </c>
      <c r="Y30" s="43">
        <f>(V30-U30)-Z30-Z31</f>
        <v>0</v>
      </c>
      <c r="Z30" s="43">
        <f t="shared" si="4"/>
        <v>0</v>
      </c>
      <c r="AA30" s="128">
        <f>SUM(Y30:Y31)</f>
        <v>0</v>
      </c>
      <c r="AB30" s="122">
        <f>SUM(Z30:Z31)</f>
        <v>0</v>
      </c>
    </row>
    <row r="31" spans="1:28" ht="15" customHeight="1" x14ac:dyDescent="0.15">
      <c r="A31" s="142"/>
      <c r="B31" s="143"/>
      <c r="C31" s="21"/>
      <c r="D31" s="26"/>
      <c r="E31" s="59"/>
      <c r="F31" s="26"/>
      <c r="G31" s="73"/>
      <c r="H31" s="62"/>
      <c r="I31" s="63"/>
      <c r="J31" s="64"/>
      <c r="K31" s="144"/>
      <c r="M31" s="137"/>
      <c r="N31" s="139"/>
      <c r="O31" s="10" t="str">
        <f>IF(AB30=0,"","休憩時間")</f>
        <v/>
      </c>
      <c r="P31" s="37" t="str">
        <f>IF(AND(Z30=0,Z31=0),"",IF(AND(Z30&gt;0,Z31=0,H30=0,J30=0),G30&amp;":"&amp;H30&amp;"0 ～ "&amp;I30&amp;":"&amp;J30&amp;"0",IF(AND(Z30&gt;0,Z31=0,H30&gt;0,J30&gt;0),G30&amp;":"&amp;H30&amp;" ～ "&amp;I30&amp;":"&amp;J30,IF(AND(Z30&gt;0,Z31&gt;0,H30=0,J30=0,H31=0,J31=0),G30&amp;":"&amp;H30&amp;"0～"&amp;I30&amp;":"&amp;J30&amp;"0、"&amp;G31&amp;":"&amp;H31&amp;"0～"&amp;I31&amp;":"&amp;J31&amp;"0",IF(AND(Z30&gt;0,Z31&gt;0,H30&gt;0,J30&gt;0,H31&gt;0,J31&gt;0),G30&amp;":"&amp;H30&amp;"～"&amp;I30&amp;":"&amp;J30&amp;"、"&amp;G31&amp;":"&amp;H31&amp;"～"&amp;I31&amp;":"&amp;J31,IF(AND(Z30&gt;0,Z31&gt;0,H30&gt;0,J30&gt;0,H31=0,J31=0),G30&amp;":"&amp;H30&amp;"～"&amp;I30&amp;":"&amp;J30&amp;"、"&amp;G31&amp;":"&amp;H31&amp;"0～"&amp;I31&amp;":"&amp;J31&amp;"0",IF(AND(Z30&gt;0,Z31&gt;0,H30=0,J30=0,H31&gt;0,J31&gt;0),G30&amp;":"&amp;H30&amp;"0～"&amp;I30&amp;":"&amp;J30&amp;"0、"&amp;G31&amp;":"&amp;H31&amp;"～"&amp;I31&amp;":"&amp;J31)))))))</f>
        <v/>
      </c>
      <c r="Q31" s="125"/>
      <c r="R31" s="127"/>
      <c r="U31" s="44">
        <f t="shared" si="0"/>
        <v>0</v>
      </c>
      <c r="V31" s="45">
        <f t="shared" si="1"/>
        <v>0</v>
      </c>
      <c r="W31" s="46">
        <f t="shared" si="2"/>
        <v>0</v>
      </c>
      <c r="X31" s="46">
        <f t="shared" si="3"/>
        <v>0</v>
      </c>
      <c r="Y31" s="47">
        <f>(V31-U31)</f>
        <v>0</v>
      </c>
      <c r="Z31" s="47">
        <f t="shared" si="4"/>
        <v>0</v>
      </c>
      <c r="AA31" s="129"/>
      <c r="AB31" s="123"/>
    </row>
    <row r="32" spans="1:28" ht="15" customHeight="1" x14ac:dyDescent="0.15">
      <c r="A32" s="130">
        <v>19</v>
      </c>
      <c r="B32" s="132" t="s">
        <v>65</v>
      </c>
      <c r="C32" s="20"/>
      <c r="D32" s="25"/>
      <c r="E32" s="58"/>
      <c r="F32" s="71"/>
      <c r="G32" s="33"/>
      <c r="H32" s="23"/>
      <c r="I32" s="61"/>
      <c r="J32" s="34"/>
      <c r="K32" s="134"/>
      <c r="M32" s="145">
        <f>IF(A32=0,"",A32)</f>
        <v>19</v>
      </c>
      <c r="N32" s="146" t="str">
        <f>IF(B32=0,"",B32)</f>
        <v>水</v>
      </c>
      <c r="O32" s="140" t="str">
        <f>IF(AND(Y32=0,Y33=0),"時　　　分　～　　時　　　分",IF(AND(Y32&gt;0,Y33=0,D32=0,F32=0),C32&amp;"時"&amp;D32&amp;"0分 ～ "&amp;E32&amp;"時"&amp;F32&amp;"0分",IF(AND(Y32&gt;0,Y33=0,D32&gt;0,F32&gt;0),C32&amp;"時"&amp;D32&amp;"分 ～ "&amp;E32&amp;"時"&amp;F32&amp;"分",IF(AND(Y32&gt;0,Y33&gt;0,D32=0,F32=0,D33=0,F33=0),C32&amp;"時"&amp;D32&amp;"0分～"&amp;E32&amp;"時"&amp;F32&amp;"0分、"&amp;C33&amp;"時"&amp;D33&amp;"0分～"&amp;E33&amp;"時"&amp;F33&amp;"0分",IF(AND(Y32&gt;0,Y33&gt;0,D32&gt;0,F32&gt;0,D33&gt;0,F33&gt;0),C32&amp;"時"&amp;D32&amp;"分～"&amp;E32&amp;"時"&amp;F32&amp;"分、"&amp;C33&amp;"時"&amp;D33&amp;"分～"&amp;E33&amp;"時"&amp;F33&amp;"分",IF(AND(Y32&gt;0,Y33&gt;0,D32&gt;0,F32&gt;0,D33=0,F33=0),C32&amp;"時"&amp;D32&amp;"分～"&amp;E32&amp;"時"&amp;F32&amp;"分、"&amp;C33&amp;"時"&amp;D33&amp;"0分～"&amp;E33&amp;"時"&amp;F33&amp;"0分",IF(AND(Y32&gt;0,Y33&gt;0,D32=0,F32=0,D33&gt;0,F33&gt;0),C32&amp;"時"&amp;D32&amp;"0分～"&amp;E32&amp;"時"&amp;F32&amp;"0分、"&amp;C33&amp;"時"&amp;D33&amp;"分～"&amp;E33&amp;"時"&amp;F33&amp;"分")))))))</f>
        <v>時　　　分　～　　時　　　分</v>
      </c>
      <c r="P32" s="141"/>
      <c r="Q32" s="124" t="str">
        <f>IF(AA32=0,"",IF(AA32&gt;8,"入力ミス",AA32))</f>
        <v/>
      </c>
      <c r="R32" s="126" t="str">
        <f>IF(K32=0,"",K32)</f>
        <v/>
      </c>
      <c r="U32" s="40">
        <f t="shared" si="0"/>
        <v>0</v>
      </c>
      <c r="V32" s="41">
        <f t="shared" si="1"/>
        <v>0</v>
      </c>
      <c r="W32" s="42">
        <f t="shared" si="2"/>
        <v>0</v>
      </c>
      <c r="X32" s="42">
        <f t="shared" si="3"/>
        <v>0</v>
      </c>
      <c r="Y32" s="43">
        <f>(V32-U32)-Z32-Z33</f>
        <v>0</v>
      </c>
      <c r="Z32" s="43">
        <f t="shared" si="4"/>
        <v>0</v>
      </c>
      <c r="AA32" s="128">
        <f>SUM(Y32:Y33)</f>
        <v>0</v>
      </c>
      <c r="AB32" s="122">
        <f>SUM(Z32:Z33)</f>
        <v>0</v>
      </c>
    </row>
    <row r="33" spans="1:28" ht="15" customHeight="1" x14ac:dyDescent="0.15">
      <c r="A33" s="142"/>
      <c r="B33" s="143"/>
      <c r="C33" s="21"/>
      <c r="D33" s="26"/>
      <c r="E33" s="59"/>
      <c r="F33" s="26"/>
      <c r="G33" s="73"/>
      <c r="H33" s="62"/>
      <c r="I33" s="63"/>
      <c r="J33" s="64"/>
      <c r="K33" s="144"/>
      <c r="M33" s="137"/>
      <c r="N33" s="139"/>
      <c r="O33" s="10" t="str">
        <f>IF(AB32=0,"","休憩時間")</f>
        <v/>
      </c>
      <c r="P33" s="9" t="str">
        <f>IF(AND(Z32=0,Z33=0),"",IF(AND(Z32&gt;0,Z33=0,H32=0,J32=0),G32&amp;":"&amp;H32&amp;"0 ～ "&amp;I32&amp;":"&amp;J32&amp;"0",IF(AND(Z32&gt;0,Z33=0,H32&gt;0,J32&gt;0),G32&amp;":"&amp;H32&amp;" ～ "&amp;I32&amp;":"&amp;J32,IF(AND(Z32&gt;0,Z33&gt;0,H32=0,J32=0,H33=0,J33=0),G32&amp;":"&amp;H32&amp;"0～"&amp;I32&amp;":"&amp;J32&amp;"0、"&amp;G33&amp;":"&amp;H33&amp;"0～"&amp;I33&amp;":"&amp;J33&amp;"0",IF(AND(Z32&gt;0,Z33&gt;0,H32&gt;0,J32&gt;0,H33&gt;0,J33&gt;0),G32&amp;":"&amp;H32&amp;"～"&amp;I32&amp;":"&amp;J32&amp;"、"&amp;G33&amp;":"&amp;H33&amp;"～"&amp;I33&amp;":"&amp;J33,IF(AND(Z32&gt;0,Z33&gt;0,H32&gt;0,J32&gt;0,H33=0,J33=0),G32&amp;":"&amp;H32&amp;"～"&amp;I32&amp;":"&amp;J32&amp;"、"&amp;G33&amp;":"&amp;H33&amp;"0～"&amp;I33&amp;":"&amp;J33&amp;"0",IF(AND(Z32&gt;0,Z33&gt;0,H32=0,J32=0,H33&gt;0,J33&gt;0),G32&amp;":"&amp;H32&amp;"0～"&amp;I32&amp;":"&amp;J32&amp;"0、"&amp;G33&amp;":"&amp;H33&amp;"～"&amp;I33&amp;":"&amp;J33)))))))</f>
        <v/>
      </c>
      <c r="Q33" s="125"/>
      <c r="R33" s="127"/>
      <c r="U33" s="44">
        <f t="shared" si="0"/>
        <v>0</v>
      </c>
      <c r="V33" s="45">
        <f t="shared" si="1"/>
        <v>0</v>
      </c>
      <c r="W33" s="46">
        <f t="shared" si="2"/>
        <v>0</v>
      </c>
      <c r="X33" s="46">
        <f t="shared" si="3"/>
        <v>0</v>
      </c>
      <c r="Y33" s="47">
        <f>(V33-U33)</f>
        <v>0</v>
      </c>
      <c r="Z33" s="47">
        <f t="shared" si="4"/>
        <v>0</v>
      </c>
      <c r="AA33" s="129"/>
      <c r="AB33" s="123"/>
    </row>
    <row r="34" spans="1:28" ht="15" customHeight="1" x14ac:dyDescent="0.15">
      <c r="A34" s="130">
        <v>20</v>
      </c>
      <c r="B34" s="132" t="s">
        <v>63</v>
      </c>
      <c r="C34" s="20"/>
      <c r="D34" s="25"/>
      <c r="E34" s="58"/>
      <c r="F34" s="71"/>
      <c r="G34" s="33"/>
      <c r="H34" s="23"/>
      <c r="I34" s="61"/>
      <c r="J34" s="34"/>
      <c r="K34" s="134"/>
      <c r="M34" s="145">
        <f>IF(A34=0,"",A34)</f>
        <v>20</v>
      </c>
      <c r="N34" s="146" t="str">
        <f>IF(B34=0,"",B34)</f>
        <v>木</v>
      </c>
      <c r="O34" s="140" t="str">
        <f>IF(AND(Y34=0,Y35=0),"時　　　分　～　　時　　　分",IF(AND(Y34&gt;0,Y35=0,D34=0,F34=0),C34&amp;"時"&amp;D34&amp;"0分 ～ "&amp;E34&amp;"時"&amp;F34&amp;"0分",IF(AND(Y34&gt;0,Y35=0,D34&gt;0,F34&gt;0),C34&amp;"時"&amp;D34&amp;"分 ～ "&amp;E34&amp;"時"&amp;F34&amp;"分",IF(AND(Y34&gt;0,Y35&gt;0,D34=0,F34=0,D35=0,F35=0),C34&amp;"時"&amp;D34&amp;"0分～"&amp;E34&amp;"時"&amp;F34&amp;"0分、"&amp;C35&amp;"時"&amp;D35&amp;"0分～"&amp;E35&amp;"時"&amp;F35&amp;"0分",IF(AND(Y34&gt;0,Y35&gt;0,D34&gt;0,F34&gt;0,D35&gt;0,F35&gt;0),C34&amp;"時"&amp;D34&amp;"分～"&amp;E34&amp;"時"&amp;F34&amp;"分、"&amp;C35&amp;"時"&amp;D35&amp;"分～"&amp;E35&amp;"時"&amp;F35&amp;"分",IF(AND(Y34&gt;0,Y35&gt;0,D34&gt;0,F34&gt;0,D35=0,F35=0),C34&amp;"時"&amp;D34&amp;"分～"&amp;E34&amp;"時"&amp;F34&amp;"分、"&amp;C35&amp;"時"&amp;D35&amp;"0分～"&amp;E35&amp;"時"&amp;F35&amp;"0分",IF(AND(Y34&gt;0,Y35&gt;0,D34=0,F34=0,D35&gt;0,F35&gt;0),C34&amp;"時"&amp;D34&amp;"0分～"&amp;E34&amp;"時"&amp;F34&amp;"0分、"&amp;C35&amp;"時"&amp;D35&amp;"分～"&amp;E35&amp;"時"&amp;F35&amp;"分")))))))</f>
        <v>時　　　分　～　　時　　　分</v>
      </c>
      <c r="P34" s="141"/>
      <c r="Q34" s="124" t="str">
        <f>IF(AA34=0,"",IF(AA34&gt;8,"入力ミス",AA34))</f>
        <v/>
      </c>
      <c r="R34" s="126" t="str">
        <f>IF(K34=0,"",K34)</f>
        <v/>
      </c>
      <c r="U34" s="40">
        <f t="shared" si="0"/>
        <v>0</v>
      </c>
      <c r="V34" s="41">
        <f t="shared" si="1"/>
        <v>0</v>
      </c>
      <c r="W34" s="42">
        <f t="shared" si="2"/>
        <v>0</v>
      </c>
      <c r="X34" s="42">
        <f t="shared" si="3"/>
        <v>0</v>
      </c>
      <c r="Y34" s="43">
        <f>(V34-U34)-Z34-Z35</f>
        <v>0</v>
      </c>
      <c r="Z34" s="43">
        <f t="shared" si="4"/>
        <v>0</v>
      </c>
      <c r="AA34" s="128">
        <f>SUM(Y34:Y35)</f>
        <v>0</v>
      </c>
      <c r="AB34" s="122">
        <f>SUM(Z34:Z35)</f>
        <v>0</v>
      </c>
    </row>
    <row r="35" spans="1:28" ht="15" customHeight="1" x14ac:dyDescent="0.15">
      <c r="A35" s="142"/>
      <c r="B35" s="143"/>
      <c r="C35" s="21"/>
      <c r="D35" s="26"/>
      <c r="E35" s="59"/>
      <c r="F35" s="26"/>
      <c r="G35" s="73"/>
      <c r="H35" s="62"/>
      <c r="I35" s="63"/>
      <c r="J35" s="64"/>
      <c r="K35" s="144"/>
      <c r="M35" s="137"/>
      <c r="N35" s="139"/>
      <c r="O35" s="10" t="str">
        <f>IF(AB34=0,"","休憩時間")</f>
        <v/>
      </c>
      <c r="P35" s="37" t="str">
        <f>IF(AND(Z34=0,Z35=0),"",IF(AND(Z34&gt;0,Z35=0,H34=0,J34=0),G34&amp;":"&amp;H34&amp;"0 ～ "&amp;I34&amp;":"&amp;J34&amp;"0",IF(AND(Z34&gt;0,Z35=0,H34&gt;0,J34&gt;0),G34&amp;":"&amp;H34&amp;" ～ "&amp;I34&amp;":"&amp;J34,IF(AND(Z34&gt;0,Z35&gt;0,H34=0,J34=0,H35=0,J35=0),G34&amp;":"&amp;H34&amp;"0～"&amp;I34&amp;":"&amp;J34&amp;"0、"&amp;G35&amp;":"&amp;H35&amp;"0～"&amp;I35&amp;":"&amp;J35&amp;"0",IF(AND(Z34&gt;0,Z35&gt;0,H34&gt;0,J34&gt;0,H35&gt;0,J35&gt;0),G34&amp;":"&amp;H34&amp;"～"&amp;I34&amp;":"&amp;J34&amp;"、"&amp;G35&amp;":"&amp;H35&amp;"～"&amp;I35&amp;":"&amp;J35,IF(AND(Z34&gt;0,Z35&gt;0,H34&gt;0,J34&gt;0,H35=0,J35=0),G34&amp;":"&amp;H34&amp;"～"&amp;I34&amp;":"&amp;J34&amp;"、"&amp;G35&amp;":"&amp;H35&amp;"0～"&amp;I35&amp;":"&amp;J35&amp;"0",IF(AND(Z34&gt;0,Z35&gt;0,H34=0,J34=0,H35&gt;0,J35&gt;0),G34&amp;":"&amp;H34&amp;"0～"&amp;I34&amp;":"&amp;J34&amp;"0、"&amp;G35&amp;":"&amp;H35&amp;"～"&amp;I35&amp;":"&amp;J35)))))))</f>
        <v/>
      </c>
      <c r="Q35" s="125"/>
      <c r="R35" s="127"/>
      <c r="U35" s="44">
        <f t="shared" si="0"/>
        <v>0</v>
      </c>
      <c r="V35" s="45">
        <f t="shared" si="1"/>
        <v>0</v>
      </c>
      <c r="W35" s="46">
        <f t="shared" si="2"/>
        <v>0</v>
      </c>
      <c r="X35" s="46">
        <f t="shared" si="3"/>
        <v>0</v>
      </c>
      <c r="Y35" s="47">
        <f>(V35-U35)</f>
        <v>0</v>
      </c>
      <c r="Z35" s="47">
        <f t="shared" si="4"/>
        <v>0</v>
      </c>
      <c r="AA35" s="129"/>
      <c r="AB35" s="123"/>
    </row>
    <row r="36" spans="1:28" ht="15" customHeight="1" x14ac:dyDescent="0.15">
      <c r="A36" s="130">
        <v>21</v>
      </c>
      <c r="B36" s="132" t="s">
        <v>61</v>
      </c>
      <c r="C36" s="20"/>
      <c r="D36" s="25"/>
      <c r="E36" s="58"/>
      <c r="F36" s="71"/>
      <c r="G36" s="33"/>
      <c r="H36" s="23"/>
      <c r="I36" s="61"/>
      <c r="J36" s="34"/>
      <c r="K36" s="134"/>
      <c r="M36" s="145">
        <f>IF(A36=0,"",A36)</f>
        <v>21</v>
      </c>
      <c r="N36" s="146" t="str">
        <f>IF(B36=0,"",B36)</f>
        <v>金</v>
      </c>
      <c r="O36" s="140" t="str">
        <f>IF(AND(Y36=0,Y37=0),"時　　　分　～　　時　　　分",IF(AND(Y36&gt;0,Y37=0,D36=0,F36=0),C36&amp;"時"&amp;D36&amp;"0分 ～ "&amp;E36&amp;"時"&amp;F36&amp;"0分",IF(AND(Y36&gt;0,Y37=0,D36&gt;0,F36&gt;0),C36&amp;"時"&amp;D36&amp;"分 ～ "&amp;E36&amp;"時"&amp;F36&amp;"分",IF(AND(Y36&gt;0,Y37&gt;0,D36=0,F36=0,D37=0,F37=0),C36&amp;"時"&amp;D36&amp;"0分～"&amp;E36&amp;"時"&amp;F36&amp;"0分、"&amp;C37&amp;"時"&amp;D37&amp;"0分～"&amp;E37&amp;"時"&amp;F37&amp;"0分",IF(AND(Y36&gt;0,Y37&gt;0,D36&gt;0,F36&gt;0,D37&gt;0,F37&gt;0),C36&amp;"時"&amp;D36&amp;"分～"&amp;E36&amp;"時"&amp;F36&amp;"分、"&amp;C37&amp;"時"&amp;D37&amp;"分～"&amp;E37&amp;"時"&amp;F37&amp;"分",IF(AND(Y36&gt;0,Y37&gt;0,D36&gt;0,F36&gt;0,D37=0,F37=0),C36&amp;"時"&amp;D36&amp;"分～"&amp;E36&amp;"時"&amp;F36&amp;"分、"&amp;C37&amp;"時"&amp;D37&amp;"0分～"&amp;E37&amp;"時"&amp;F37&amp;"0分",IF(AND(Y36&gt;0,Y37&gt;0,D36=0,F36=0,D37&gt;0,F37&gt;0),C36&amp;"時"&amp;D36&amp;"0分～"&amp;E36&amp;"時"&amp;F36&amp;"0分、"&amp;C37&amp;"時"&amp;D37&amp;"分～"&amp;E37&amp;"時"&amp;F37&amp;"分")))))))</f>
        <v>時　　　分　～　　時　　　分</v>
      </c>
      <c r="P36" s="141"/>
      <c r="Q36" s="124" t="str">
        <f>IF(AA36=0,"",IF(AA36&gt;8,"入力ミス",AA36))</f>
        <v/>
      </c>
      <c r="R36" s="126" t="str">
        <f>IF(K36=0,"",K36)</f>
        <v/>
      </c>
      <c r="U36" s="40">
        <f t="shared" si="0"/>
        <v>0</v>
      </c>
      <c r="V36" s="41">
        <f t="shared" si="1"/>
        <v>0</v>
      </c>
      <c r="W36" s="42">
        <f t="shared" si="2"/>
        <v>0</v>
      </c>
      <c r="X36" s="42">
        <f t="shared" si="3"/>
        <v>0</v>
      </c>
      <c r="Y36" s="43">
        <f>(V36-U36)-Z36-Z37</f>
        <v>0</v>
      </c>
      <c r="Z36" s="43">
        <f t="shared" si="4"/>
        <v>0</v>
      </c>
      <c r="AA36" s="128">
        <f>SUM(Y36:Y37)</f>
        <v>0</v>
      </c>
      <c r="AB36" s="122">
        <f>SUM(Z36:Z37)</f>
        <v>0</v>
      </c>
    </row>
    <row r="37" spans="1:28" ht="15" customHeight="1" x14ac:dyDescent="0.15">
      <c r="A37" s="142"/>
      <c r="B37" s="143"/>
      <c r="C37" s="21"/>
      <c r="D37" s="26"/>
      <c r="E37" s="59"/>
      <c r="F37" s="26"/>
      <c r="G37" s="73"/>
      <c r="H37" s="62"/>
      <c r="I37" s="63"/>
      <c r="J37" s="64"/>
      <c r="K37" s="144"/>
      <c r="M37" s="137"/>
      <c r="N37" s="139"/>
      <c r="O37" s="10" t="str">
        <f>IF(AB36=0,"","休憩時間")</f>
        <v/>
      </c>
      <c r="P37" s="37" t="str">
        <f>IF(AND(Z36=0,Z37=0),"",IF(AND(Z36&gt;0,Z37=0,H36=0,J36=0),G36&amp;":"&amp;H36&amp;"0 ～ "&amp;I36&amp;":"&amp;J36&amp;"0",IF(AND(Z36&gt;0,Z37=0,H36&gt;0,J36&gt;0),G36&amp;":"&amp;H36&amp;" ～ "&amp;I36&amp;":"&amp;J36,IF(AND(Z36&gt;0,Z37&gt;0,H36=0,J36=0,H37=0,J37=0),G36&amp;":"&amp;H36&amp;"0～"&amp;I36&amp;":"&amp;J36&amp;"0、"&amp;G37&amp;":"&amp;H37&amp;"0～"&amp;I37&amp;":"&amp;J37&amp;"0",IF(AND(Z36&gt;0,Z37&gt;0,H36&gt;0,J36&gt;0,H37&gt;0,J37&gt;0),G36&amp;":"&amp;H36&amp;"～"&amp;I36&amp;":"&amp;J36&amp;"、"&amp;G37&amp;":"&amp;H37&amp;"～"&amp;I37&amp;":"&amp;J37,IF(AND(Z36&gt;0,Z37&gt;0,H36&gt;0,J36&gt;0,H37=0,J37=0),G36&amp;":"&amp;H36&amp;"～"&amp;I36&amp;":"&amp;J36&amp;"、"&amp;G37&amp;":"&amp;H37&amp;"0～"&amp;I37&amp;":"&amp;J37&amp;"0",IF(AND(Z36&gt;0,Z37&gt;0,H36=0,J36=0,H37&gt;0,J37&gt;0),G36&amp;":"&amp;H36&amp;"0～"&amp;I36&amp;":"&amp;J36&amp;"0、"&amp;G37&amp;":"&amp;H37&amp;"～"&amp;I37&amp;":"&amp;J37)))))))</f>
        <v/>
      </c>
      <c r="Q37" s="125"/>
      <c r="R37" s="127"/>
      <c r="U37" s="44">
        <f t="shared" si="0"/>
        <v>0</v>
      </c>
      <c r="V37" s="45">
        <f t="shared" si="1"/>
        <v>0</v>
      </c>
      <c r="W37" s="46">
        <f t="shared" si="2"/>
        <v>0</v>
      </c>
      <c r="X37" s="46">
        <f t="shared" si="3"/>
        <v>0</v>
      </c>
      <c r="Y37" s="47">
        <f>(V37-U37)</f>
        <v>0</v>
      </c>
      <c r="Z37" s="47">
        <f t="shared" si="4"/>
        <v>0</v>
      </c>
      <c r="AA37" s="129"/>
      <c r="AB37" s="123"/>
    </row>
    <row r="38" spans="1:28" ht="15" customHeight="1" x14ac:dyDescent="0.15">
      <c r="A38" s="130">
        <v>25</v>
      </c>
      <c r="B38" s="132" t="s">
        <v>55</v>
      </c>
      <c r="C38" s="20"/>
      <c r="D38" s="25"/>
      <c r="E38" s="58"/>
      <c r="F38" s="71"/>
      <c r="G38" s="110"/>
      <c r="H38" s="111"/>
      <c r="I38" s="112"/>
      <c r="J38" s="113"/>
      <c r="K38" s="134"/>
      <c r="M38" s="145">
        <f>IF(A38=0,"",A38)</f>
        <v>25</v>
      </c>
      <c r="N38" s="146" t="str">
        <f>IF(B38=0,"",B38)</f>
        <v>火</v>
      </c>
      <c r="O38" s="140" t="str">
        <f>IF(AND(Y38=0,Y39=0),"時　　　分　～　　時　　　分",IF(AND(Y38&gt;0,Y39=0,D38=0,F38=0),C38&amp;"時"&amp;D38&amp;"0分 ～ "&amp;E38&amp;"時"&amp;F38&amp;"0分",IF(AND(Y38&gt;0,Y39=0,D38&gt;0,F38&gt;0),C38&amp;"時"&amp;D38&amp;"分 ～ "&amp;E38&amp;"時"&amp;F38&amp;"分",IF(AND(Y38&gt;0,Y39&gt;0,D38=0,F38=0,D39=0,F39=0),C38&amp;"時"&amp;D38&amp;"0分～"&amp;E38&amp;"時"&amp;F38&amp;"0分、"&amp;C39&amp;"時"&amp;D39&amp;"0分～"&amp;E39&amp;"時"&amp;F39&amp;"0分",IF(AND(Y38&gt;0,Y39&gt;0,D38&gt;0,F38&gt;0,D39&gt;0,F39&gt;0),C38&amp;"時"&amp;D38&amp;"分～"&amp;E38&amp;"時"&amp;F38&amp;"分、"&amp;C39&amp;"時"&amp;D39&amp;"分～"&amp;E39&amp;"時"&amp;F39&amp;"分",IF(AND(Y38&gt;0,Y39&gt;0,D38&gt;0,F38&gt;0,D39=0,F39=0),C38&amp;"時"&amp;D38&amp;"分～"&amp;E38&amp;"時"&amp;F38&amp;"分、"&amp;C39&amp;"時"&amp;D39&amp;"0分～"&amp;E39&amp;"時"&amp;F39&amp;"0分",IF(AND(Y38&gt;0,Y39&gt;0,D38=0,F38=0,D39&gt;0,F39&gt;0),C38&amp;"時"&amp;D38&amp;"0分～"&amp;E38&amp;"時"&amp;F38&amp;"0分、"&amp;C39&amp;"時"&amp;D39&amp;"分～"&amp;E39&amp;"時"&amp;F39&amp;"分")))))))</f>
        <v>時　　　分　～　　時　　　分</v>
      </c>
      <c r="P38" s="141"/>
      <c r="Q38" s="124" t="str">
        <f>IF(AA38=0,"",IF(AA38&gt;8,"入力ミス",AA38))</f>
        <v/>
      </c>
      <c r="R38" s="126" t="str">
        <f>IF(K38=0,"",K38)</f>
        <v/>
      </c>
      <c r="U38" s="40">
        <f t="shared" si="0"/>
        <v>0</v>
      </c>
      <c r="V38" s="41">
        <f t="shared" si="1"/>
        <v>0</v>
      </c>
      <c r="W38" s="42">
        <f t="shared" si="2"/>
        <v>0</v>
      </c>
      <c r="X38" s="42">
        <f t="shared" si="3"/>
        <v>0</v>
      </c>
      <c r="Y38" s="43">
        <f>(V38-U38)-Z38-Z39</f>
        <v>0</v>
      </c>
      <c r="Z38" s="43">
        <f t="shared" si="4"/>
        <v>0</v>
      </c>
      <c r="AA38" s="128">
        <f>SUM(Y38:Y39)</f>
        <v>0</v>
      </c>
      <c r="AB38" s="122">
        <f>SUM(Z38:Z39)</f>
        <v>0</v>
      </c>
    </row>
    <row r="39" spans="1:28" ht="15" customHeight="1" x14ac:dyDescent="0.15">
      <c r="A39" s="142"/>
      <c r="B39" s="143"/>
      <c r="C39" s="21"/>
      <c r="D39" s="26"/>
      <c r="E39" s="59"/>
      <c r="F39" s="26"/>
      <c r="G39" s="73"/>
      <c r="H39" s="62"/>
      <c r="I39" s="63"/>
      <c r="J39" s="64"/>
      <c r="K39" s="144"/>
      <c r="M39" s="137"/>
      <c r="N39" s="139"/>
      <c r="O39" s="10" t="str">
        <f>IF(AB38=0,"","休憩時間")</f>
        <v/>
      </c>
      <c r="P39" s="37" t="str">
        <f>IF(AND(Z38=0,Z39=0),"",IF(AND(Z38&gt;0,Z39=0,H38=0,J38=0),G38&amp;":"&amp;H38&amp;"0 ～ "&amp;I38&amp;":"&amp;J38&amp;"0",IF(AND(Z38&gt;0,Z39=0,H38&gt;0,J38&gt;0),G38&amp;":"&amp;H38&amp;" ～ "&amp;I38&amp;":"&amp;J38,IF(AND(Z38&gt;0,Z39&gt;0,H38=0,J38=0,H39=0,J39=0),G38&amp;":"&amp;H38&amp;"0～"&amp;I38&amp;":"&amp;J38&amp;"0、"&amp;G39&amp;":"&amp;H39&amp;"0～"&amp;I39&amp;":"&amp;J39&amp;"0",IF(AND(Z38&gt;0,Z39&gt;0,H38&gt;0,J38&gt;0,H39&gt;0,J39&gt;0),G38&amp;":"&amp;H38&amp;"～"&amp;I38&amp;":"&amp;J38&amp;"、"&amp;G39&amp;":"&amp;H39&amp;"～"&amp;I39&amp;":"&amp;J39,IF(AND(Z38&gt;0,Z39&gt;0,H38&gt;0,J38&gt;0,H39=0,J39=0),G38&amp;":"&amp;H38&amp;"～"&amp;I38&amp;":"&amp;J38&amp;"、"&amp;G39&amp;":"&amp;H39&amp;"0～"&amp;I39&amp;":"&amp;J39&amp;"0",IF(AND(Z38&gt;0,Z39&gt;0,H38=0,J38=0,H39&gt;0,J39&gt;0),G38&amp;":"&amp;H38&amp;"0～"&amp;I38&amp;":"&amp;J38&amp;"0、"&amp;G39&amp;":"&amp;H39&amp;"～"&amp;I39&amp;":"&amp;J39)))))))</f>
        <v/>
      </c>
      <c r="Q39" s="125"/>
      <c r="R39" s="127"/>
      <c r="U39" s="44">
        <f t="shared" si="0"/>
        <v>0</v>
      </c>
      <c r="V39" s="45">
        <f t="shared" si="1"/>
        <v>0</v>
      </c>
      <c r="W39" s="46">
        <f t="shared" si="2"/>
        <v>0</v>
      </c>
      <c r="X39" s="46">
        <f t="shared" si="3"/>
        <v>0</v>
      </c>
      <c r="Y39" s="47">
        <f>(V39-U39)</f>
        <v>0</v>
      </c>
      <c r="Z39" s="47">
        <f t="shared" si="4"/>
        <v>0</v>
      </c>
      <c r="AA39" s="129"/>
      <c r="AB39" s="123"/>
    </row>
    <row r="40" spans="1:28" ht="15" customHeight="1" x14ac:dyDescent="0.15">
      <c r="A40" s="130">
        <v>26</v>
      </c>
      <c r="B40" s="132" t="s">
        <v>65</v>
      </c>
      <c r="C40" s="20"/>
      <c r="D40" s="25"/>
      <c r="E40" s="58"/>
      <c r="F40" s="71"/>
      <c r="G40" s="33"/>
      <c r="H40" s="23"/>
      <c r="I40" s="61"/>
      <c r="J40" s="34"/>
      <c r="K40" s="134"/>
      <c r="M40" s="145">
        <f>IF(A40=0,"",A40)</f>
        <v>26</v>
      </c>
      <c r="N40" s="146" t="str">
        <f>IF(B40=0,"",B40)</f>
        <v>水</v>
      </c>
      <c r="O40" s="140" t="str">
        <f>IF(AND(Y40=0,Y41=0),"時　　　分　～　　時　　　分",IF(AND(Y40&gt;0,Y41=0,D40=0,F40=0),C40&amp;"時"&amp;D40&amp;"0分 ～ "&amp;E40&amp;"時"&amp;F40&amp;"0分",IF(AND(Y40&gt;0,Y41=0,D40&gt;0,F40&gt;0),C40&amp;"時"&amp;D40&amp;"分 ～ "&amp;E40&amp;"時"&amp;F40&amp;"分",IF(AND(Y40&gt;0,Y41&gt;0,D40=0,F40=0,D41=0,F41=0),C40&amp;"時"&amp;D40&amp;"0分～"&amp;E40&amp;"時"&amp;F40&amp;"0分、"&amp;C41&amp;"時"&amp;D41&amp;"0分～"&amp;E41&amp;"時"&amp;F41&amp;"0分",IF(AND(Y40&gt;0,Y41&gt;0,D40&gt;0,F40&gt;0,D41&gt;0,F41&gt;0),C40&amp;"時"&amp;D40&amp;"分～"&amp;E40&amp;"時"&amp;F40&amp;"分、"&amp;C41&amp;"時"&amp;D41&amp;"分～"&amp;E41&amp;"時"&amp;F41&amp;"分",IF(AND(Y40&gt;0,Y41&gt;0,D40&gt;0,F40&gt;0,D41=0,F41=0),C40&amp;"時"&amp;D40&amp;"分～"&amp;E40&amp;"時"&amp;F40&amp;"分、"&amp;C41&amp;"時"&amp;D41&amp;"0分～"&amp;E41&amp;"時"&amp;F41&amp;"0分",IF(AND(Y40&gt;0,Y41&gt;0,D40=0,F40=0,D41&gt;0,F41&gt;0),C40&amp;"時"&amp;D40&amp;"0分～"&amp;E40&amp;"時"&amp;F40&amp;"0分、"&amp;C41&amp;"時"&amp;D41&amp;"分～"&amp;E41&amp;"時"&amp;F41&amp;"分")))))))</f>
        <v>時　　　分　～　　時　　　分</v>
      </c>
      <c r="P40" s="141"/>
      <c r="Q40" s="124" t="str">
        <f>IF(AA40=0,"",IF(AA40&gt;8,"入力ミス",AA40))</f>
        <v/>
      </c>
      <c r="R40" s="126" t="str">
        <f>IF(K40=0,"",K40)</f>
        <v/>
      </c>
      <c r="U40" s="40">
        <f t="shared" si="0"/>
        <v>0</v>
      </c>
      <c r="V40" s="41">
        <f t="shared" si="1"/>
        <v>0</v>
      </c>
      <c r="W40" s="42">
        <f t="shared" si="2"/>
        <v>0</v>
      </c>
      <c r="X40" s="42">
        <f t="shared" si="3"/>
        <v>0</v>
      </c>
      <c r="Y40" s="43">
        <f>(V40-U40)-Z40-Z41</f>
        <v>0</v>
      </c>
      <c r="Z40" s="43">
        <f t="shared" si="4"/>
        <v>0</v>
      </c>
      <c r="AA40" s="128">
        <f>SUM(Y40:Y41)</f>
        <v>0</v>
      </c>
      <c r="AB40" s="122">
        <f>SUM(Z40:Z41)</f>
        <v>0</v>
      </c>
    </row>
    <row r="41" spans="1:28" ht="15" customHeight="1" x14ac:dyDescent="0.15">
      <c r="A41" s="142"/>
      <c r="B41" s="143"/>
      <c r="C41" s="21"/>
      <c r="D41" s="26"/>
      <c r="E41" s="59"/>
      <c r="F41" s="26"/>
      <c r="G41" s="73"/>
      <c r="H41" s="62"/>
      <c r="I41" s="63"/>
      <c r="J41" s="64"/>
      <c r="K41" s="144"/>
      <c r="M41" s="137"/>
      <c r="N41" s="139"/>
      <c r="O41" s="10" t="str">
        <f>IF(AB40=0,"","休憩時間")</f>
        <v/>
      </c>
      <c r="P41" s="37" t="str">
        <f>IF(AND(Z40=0,Z41=0),"",IF(AND(Z40&gt;0,Z41=0,H40=0,J40=0),G40&amp;":"&amp;H40&amp;"0 ～ "&amp;I40&amp;":"&amp;J40&amp;"0",IF(AND(Z40&gt;0,Z41=0,H40&gt;0,J40&gt;0),G40&amp;":"&amp;H40&amp;" ～ "&amp;I40&amp;":"&amp;J40,IF(AND(Z40&gt;0,Z41&gt;0,H40=0,J40=0,H41=0,J41=0),G40&amp;":"&amp;H40&amp;"0～"&amp;I40&amp;":"&amp;J40&amp;"0、"&amp;G41&amp;":"&amp;H41&amp;"0～"&amp;I41&amp;":"&amp;J41&amp;"0",IF(AND(Z40&gt;0,Z41&gt;0,H40&gt;0,J40&gt;0,H41&gt;0,J41&gt;0),G40&amp;":"&amp;H40&amp;"～"&amp;I40&amp;":"&amp;J40&amp;"、"&amp;G41&amp;":"&amp;H41&amp;"～"&amp;I41&amp;":"&amp;J41,IF(AND(Z40&gt;0,Z41&gt;0,H40&gt;0,J40&gt;0,H41=0,J41=0),G40&amp;":"&amp;H40&amp;"～"&amp;I40&amp;":"&amp;J40&amp;"、"&amp;G41&amp;":"&amp;H41&amp;"0～"&amp;I41&amp;":"&amp;J41&amp;"0",IF(AND(Z40&gt;0,Z41&gt;0,H40=0,J40=0,H41&gt;0,J41&gt;0),G40&amp;":"&amp;H40&amp;"0～"&amp;I40&amp;":"&amp;J40&amp;"0、"&amp;G41&amp;":"&amp;H41&amp;"～"&amp;I41&amp;":"&amp;J41)))))))</f>
        <v/>
      </c>
      <c r="Q41" s="125"/>
      <c r="R41" s="127"/>
      <c r="U41" s="44">
        <f t="shared" si="0"/>
        <v>0</v>
      </c>
      <c r="V41" s="45">
        <f t="shared" si="1"/>
        <v>0</v>
      </c>
      <c r="W41" s="46">
        <f t="shared" si="2"/>
        <v>0</v>
      </c>
      <c r="X41" s="46">
        <f t="shared" si="3"/>
        <v>0</v>
      </c>
      <c r="Y41" s="47">
        <f>(V41-U41)</f>
        <v>0</v>
      </c>
      <c r="Z41" s="47">
        <f t="shared" si="4"/>
        <v>0</v>
      </c>
      <c r="AA41" s="129"/>
      <c r="AB41" s="123"/>
    </row>
    <row r="42" spans="1:28" ht="15" customHeight="1" x14ac:dyDescent="0.15">
      <c r="A42" s="130">
        <v>27</v>
      </c>
      <c r="B42" s="132" t="s">
        <v>63</v>
      </c>
      <c r="C42" s="20"/>
      <c r="D42" s="25"/>
      <c r="E42" s="58"/>
      <c r="F42" s="71"/>
      <c r="G42" s="33"/>
      <c r="H42" s="23"/>
      <c r="I42" s="61"/>
      <c r="J42" s="34"/>
      <c r="K42" s="134"/>
      <c r="M42" s="145">
        <f>IF(A42=0,"",A42)</f>
        <v>27</v>
      </c>
      <c r="N42" s="146" t="str">
        <f>IF(B42=0,"",B42)</f>
        <v>木</v>
      </c>
      <c r="O42" s="140" t="str">
        <f>IF(AND(Y42=0,Y43=0),"時　　　分　～　　時　　　分",IF(AND(Y42&gt;0,Y43=0,D42=0,F42=0),C42&amp;"時"&amp;D42&amp;"0分 ～ "&amp;E42&amp;"時"&amp;F42&amp;"0分",IF(AND(Y42&gt;0,Y43=0,D42&gt;0,F42&gt;0),C42&amp;"時"&amp;D42&amp;"分 ～ "&amp;E42&amp;"時"&amp;F42&amp;"分",IF(AND(Y42&gt;0,Y43&gt;0,D42=0,F42=0,D43=0,F43=0),C42&amp;"時"&amp;D42&amp;"0分～"&amp;E42&amp;"時"&amp;F42&amp;"0分、"&amp;C43&amp;"時"&amp;D43&amp;"0分～"&amp;E43&amp;"時"&amp;F43&amp;"0分",IF(AND(Y42&gt;0,Y43&gt;0,D42&gt;0,F42&gt;0,D43&gt;0,F43&gt;0),C42&amp;"時"&amp;D42&amp;"分～"&amp;E42&amp;"時"&amp;F42&amp;"分、"&amp;C43&amp;"時"&amp;D43&amp;"分～"&amp;E43&amp;"時"&amp;F43&amp;"分",IF(AND(Y42&gt;0,Y43&gt;0,D42&gt;0,F42&gt;0,D43=0,F43=0),C42&amp;"時"&amp;D42&amp;"分～"&amp;E42&amp;"時"&amp;F42&amp;"分、"&amp;C43&amp;"時"&amp;D43&amp;"0分～"&amp;E43&amp;"時"&amp;F43&amp;"0分",IF(AND(Y42&gt;0,Y43&gt;0,D42=0,F42=0,D43&gt;0,F43&gt;0),C42&amp;"時"&amp;D42&amp;"0分～"&amp;E42&amp;"時"&amp;F42&amp;"0分、"&amp;C43&amp;"時"&amp;D43&amp;"分～"&amp;E43&amp;"時"&amp;F43&amp;"分")))))))</f>
        <v>時　　　分　～　　時　　　分</v>
      </c>
      <c r="P42" s="141"/>
      <c r="Q42" s="124" t="str">
        <f>IF(AA42=0,"",IF(AA42&gt;8,"入力ミス",AA42))</f>
        <v/>
      </c>
      <c r="R42" s="126" t="str">
        <f>IF(K42=0,"",K42)</f>
        <v/>
      </c>
      <c r="U42" s="40">
        <f t="shared" si="0"/>
        <v>0</v>
      </c>
      <c r="V42" s="41">
        <f t="shared" si="1"/>
        <v>0</v>
      </c>
      <c r="W42" s="42">
        <f t="shared" si="2"/>
        <v>0</v>
      </c>
      <c r="X42" s="42">
        <f t="shared" si="3"/>
        <v>0</v>
      </c>
      <c r="Y42" s="43">
        <f>(V42-U42)-Z42-Z43</f>
        <v>0</v>
      </c>
      <c r="Z42" s="43">
        <f t="shared" si="4"/>
        <v>0</v>
      </c>
      <c r="AA42" s="128">
        <f>SUM(Y42:Y43)</f>
        <v>0</v>
      </c>
      <c r="AB42" s="122">
        <f>SUM(Z42:Z43)</f>
        <v>0</v>
      </c>
    </row>
    <row r="43" spans="1:28" ht="15" customHeight="1" x14ac:dyDescent="0.15">
      <c r="A43" s="142"/>
      <c r="B43" s="143"/>
      <c r="C43" s="21"/>
      <c r="D43" s="26"/>
      <c r="E43" s="59"/>
      <c r="F43" s="26"/>
      <c r="G43" s="73"/>
      <c r="H43" s="62"/>
      <c r="I43" s="63"/>
      <c r="J43" s="64"/>
      <c r="K43" s="144"/>
      <c r="M43" s="137"/>
      <c r="N43" s="139"/>
      <c r="O43" s="10" t="str">
        <f>IF(AB42=0,"","休憩時間")</f>
        <v/>
      </c>
      <c r="P43" s="37" t="str">
        <f>IF(AND(Z42=0,Z43=0),"",IF(AND(Z42&gt;0,Z43=0,H42=0,J42=0),G42&amp;":"&amp;H42&amp;"0 ～ "&amp;I42&amp;":"&amp;J42&amp;"0",IF(AND(Z42&gt;0,Z43=0,H42&gt;0,J42&gt;0),G42&amp;":"&amp;H42&amp;" ～ "&amp;I42&amp;":"&amp;J42,IF(AND(Z42&gt;0,Z43&gt;0,H42=0,J42=0,H43=0,J43=0),G42&amp;":"&amp;H42&amp;"0～"&amp;I42&amp;":"&amp;J42&amp;"0、"&amp;G43&amp;":"&amp;H43&amp;"0～"&amp;I43&amp;":"&amp;J43&amp;"0",IF(AND(Z42&gt;0,Z43&gt;0,H42&gt;0,J42&gt;0,H43&gt;0,J43&gt;0),G42&amp;":"&amp;H42&amp;"～"&amp;I42&amp;":"&amp;J42&amp;"、"&amp;G43&amp;":"&amp;H43&amp;"～"&amp;I43&amp;":"&amp;J43,IF(AND(Z42&gt;0,Z43&gt;0,H42&gt;0,J42&gt;0,H43=0,J43=0),G42&amp;":"&amp;H42&amp;"～"&amp;I42&amp;":"&amp;J42&amp;"、"&amp;G43&amp;":"&amp;H43&amp;"0～"&amp;I43&amp;":"&amp;J43&amp;"0",IF(AND(Z42&gt;0,Z43&gt;0,H42=0,J42=0,H43&gt;0,J43&gt;0),G42&amp;":"&amp;H42&amp;"0～"&amp;I42&amp;":"&amp;J42&amp;"0、"&amp;G43&amp;":"&amp;H43&amp;"～"&amp;I43&amp;":"&amp;J43)))))))</f>
        <v/>
      </c>
      <c r="Q43" s="125"/>
      <c r="R43" s="127"/>
      <c r="U43" s="44">
        <f t="shared" si="0"/>
        <v>0</v>
      </c>
      <c r="V43" s="45">
        <f t="shared" si="1"/>
        <v>0</v>
      </c>
      <c r="W43" s="46">
        <f t="shared" si="2"/>
        <v>0</v>
      </c>
      <c r="X43" s="46">
        <f t="shared" si="3"/>
        <v>0</v>
      </c>
      <c r="Y43" s="47">
        <f>(V43-U43)</f>
        <v>0</v>
      </c>
      <c r="Z43" s="47">
        <f t="shared" si="4"/>
        <v>0</v>
      </c>
      <c r="AA43" s="129"/>
      <c r="AB43" s="123"/>
    </row>
    <row r="44" spans="1:28" ht="15" customHeight="1" x14ac:dyDescent="0.15">
      <c r="A44" s="130">
        <v>28</v>
      </c>
      <c r="B44" s="132" t="s">
        <v>61</v>
      </c>
      <c r="C44" s="20"/>
      <c r="D44" s="25"/>
      <c r="E44" s="58"/>
      <c r="F44" s="71"/>
      <c r="G44" s="33"/>
      <c r="H44" s="23"/>
      <c r="I44" s="61"/>
      <c r="J44" s="34"/>
      <c r="K44" s="134"/>
      <c r="M44" s="145">
        <f>IF(A44=0,"",A44)</f>
        <v>28</v>
      </c>
      <c r="N44" s="146" t="str">
        <f>IF(B44=0,"",B44)</f>
        <v>金</v>
      </c>
      <c r="O44" s="140" t="str">
        <f>IF(AND(Y44=0,Y45=0),"時　　　分　～　　時　　　分",IF(AND(Y44&gt;0,Y45=0,D44=0,F44=0),C44&amp;"時"&amp;D44&amp;"0分 ～ "&amp;E44&amp;"時"&amp;F44&amp;"0分",IF(AND(Y44&gt;0,Y45=0,D44&gt;0,F44&gt;0),C44&amp;"時"&amp;D44&amp;"分 ～ "&amp;E44&amp;"時"&amp;F44&amp;"分",IF(AND(Y44&gt;0,Y45&gt;0,D44=0,F44=0,D45=0,F45=0),C44&amp;"時"&amp;D44&amp;"0分～"&amp;E44&amp;"時"&amp;F44&amp;"0分、"&amp;C45&amp;"時"&amp;D45&amp;"0分～"&amp;E45&amp;"時"&amp;F45&amp;"0分",IF(AND(Y44&gt;0,Y45&gt;0,D44&gt;0,F44&gt;0,D45&gt;0,F45&gt;0),C44&amp;"時"&amp;D44&amp;"分～"&amp;E44&amp;"時"&amp;F44&amp;"分、"&amp;C45&amp;"時"&amp;D45&amp;"分～"&amp;E45&amp;"時"&amp;F45&amp;"分",IF(AND(Y44&gt;0,Y45&gt;0,D44&gt;0,F44&gt;0,D45=0,F45=0),C44&amp;"時"&amp;D44&amp;"分～"&amp;E44&amp;"時"&amp;F44&amp;"分、"&amp;C45&amp;"時"&amp;D45&amp;"0分～"&amp;E45&amp;"時"&amp;F45&amp;"0分",IF(AND(Y44&gt;0,Y45&gt;0,D44=0,F44=0,D45&gt;0,F45&gt;0),C44&amp;"時"&amp;D44&amp;"0分～"&amp;E44&amp;"時"&amp;F44&amp;"0分、"&amp;C45&amp;"時"&amp;D45&amp;"分～"&amp;E45&amp;"時"&amp;F45&amp;"分")))))))</f>
        <v>時　　　分　～　　時　　　分</v>
      </c>
      <c r="P44" s="141"/>
      <c r="Q44" s="124" t="str">
        <f>IF(AA44=0,"",IF(AA44&gt;8,"入力ミス",AA44))</f>
        <v/>
      </c>
      <c r="R44" s="126" t="str">
        <f>IF(K44=0,"",K44)</f>
        <v/>
      </c>
      <c r="U44" s="40">
        <f t="shared" si="0"/>
        <v>0</v>
      </c>
      <c r="V44" s="41">
        <f t="shared" si="1"/>
        <v>0</v>
      </c>
      <c r="W44" s="42">
        <f t="shared" si="2"/>
        <v>0</v>
      </c>
      <c r="X44" s="42">
        <f t="shared" si="3"/>
        <v>0</v>
      </c>
      <c r="Y44" s="43">
        <f>(V44-U44)-Z44-Z45</f>
        <v>0</v>
      </c>
      <c r="Z44" s="43">
        <f t="shared" si="4"/>
        <v>0</v>
      </c>
      <c r="AA44" s="128">
        <f>SUM(Y44:Y45)</f>
        <v>0</v>
      </c>
      <c r="AB44" s="122">
        <f>SUM(Z44:Z45)</f>
        <v>0</v>
      </c>
    </row>
    <row r="45" spans="1:28" ht="15" customHeight="1" x14ac:dyDescent="0.15">
      <c r="A45" s="142"/>
      <c r="B45" s="143"/>
      <c r="C45" s="21"/>
      <c r="D45" s="26"/>
      <c r="E45" s="59"/>
      <c r="F45" s="26"/>
      <c r="G45" s="73"/>
      <c r="H45" s="62"/>
      <c r="I45" s="63"/>
      <c r="J45" s="64"/>
      <c r="K45" s="144"/>
      <c r="M45" s="136"/>
      <c r="N45" s="138"/>
      <c r="O45" s="10" t="str">
        <f>IF(AB44=0,"","休憩時間")</f>
        <v/>
      </c>
      <c r="P45" s="37" t="str">
        <f>IF(AND(Z44=0,Z45=0),"",IF(AND(Z44&gt;0,Z45=0,H44=0,J44=0),G44&amp;":"&amp;H44&amp;"0 ～ "&amp;I44&amp;":"&amp;J44&amp;"0",IF(AND(Z44&gt;0,Z45=0,H44&gt;0,J44&gt;0),G44&amp;":"&amp;H44&amp;" ～ "&amp;I44&amp;":"&amp;J44,IF(AND(Z44&gt;0,Z45&gt;0,H44=0,J44=0,H45=0,J45=0),G44&amp;":"&amp;H44&amp;"0～"&amp;I44&amp;":"&amp;J44&amp;"0、"&amp;G45&amp;":"&amp;H45&amp;"0～"&amp;I45&amp;":"&amp;J45&amp;"0",IF(AND(Z44&gt;0,Z45&gt;0,H44&gt;0,J44&gt;0,H45&gt;0,J45&gt;0),G44&amp;":"&amp;H44&amp;"～"&amp;I44&amp;":"&amp;J44&amp;"、"&amp;G45&amp;":"&amp;H45&amp;"～"&amp;I45&amp;":"&amp;J45,IF(AND(Z44&gt;0,Z45&gt;0,H44&gt;0,J44&gt;0,H45=0,J45=0),G44&amp;":"&amp;H44&amp;"～"&amp;I44&amp;":"&amp;J44&amp;"、"&amp;G45&amp;":"&amp;H45&amp;"0～"&amp;I45&amp;":"&amp;J45&amp;"0",IF(AND(Z44&gt;0,Z45&gt;0,H44=0,J44=0,H45&gt;0,J45&gt;0),G44&amp;":"&amp;H44&amp;"0～"&amp;I44&amp;":"&amp;J44&amp;"0、"&amp;G45&amp;":"&amp;H45&amp;"～"&amp;I45&amp;":"&amp;J45)))))))</f>
        <v/>
      </c>
      <c r="Q45" s="125"/>
      <c r="R45" s="127"/>
      <c r="U45" s="44">
        <f t="shared" si="0"/>
        <v>0</v>
      </c>
      <c r="V45" s="45">
        <f t="shared" si="1"/>
        <v>0</v>
      </c>
      <c r="W45" s="46">
        <f t="shared" si="2"/>
        <v>0</v>
      </c>
      <c r="X45" s="46">
        <f t="shared" si="3"/>
        <v>0</v>
      </c>
      <c r="Y45" s="47">
        <f>(V45-U45)</f>
        <v>0</v>
      </c>
      <c r="Z45" s="47">
        <f t="shared" si="4"/>
        <v>0</v>
      </c>
      <c r="AA45" s="129"/>
      <c r="AB45" s="123"/>
    </row>
    <row r="46" spans="1:28" ht="15" customHeight="1" x14ac:dyDescent="0.15">
      <c r="A46" s="130"/>
      <c r="B46" s="132"/>
      <c r="C46" s="20"/>
      <c r="D46" s="25"/>
      <c r="E46" s="58"/>
      <c r="F46" s="71"/>
      <c r="G46" s="33"/>
      <c r="H46" s="23"/>
      <c r="I46" s="61"/>
      <c r="J46" s="34"/>
      <c r="K46" s="134"/>
      <c r="M46" s="145" t="str">
        <f>IF(A46=0,"",A46)</f>
        <v/>
      </c>
      <c r="N46" s="146" t="str">
        <f>IF(B46=0,"",B46)</f>
        <v/>
      </c>
      <c r="O46" s="140" t="str">
        <f>IF(AND(Y46=0,Y47=0),"時　　　分　～　　時　　　分",IF(AND(Y46&gt;0,Y47=0,D46=0,F46=0),C46&amp;"時"&amp;D46&amp;"0分 ～ "&amp;E46&amp;"時"&amp;F46&amp;"0分",IF(AND(Y46&gt;0,Y47=0,D46&gt;0,F46&gt;0),C46&amp;"時"&amp;D46&amp;"分 ～ "&amp;E46&amp;"時"&amp;F46&amp;"分",IF(AND(Y46&gt;0,Y47&gt;0,D46=0,F46=0,D47=0,F47=0),C46&amp;"時"&amp;D46&amp;"0分～"&amp;E46&amp;"時"&amp;F46&amp;"0分、"&amp;C47&amp;"時"&amp;D47&amp;"0分～"&amp;E47&amp;"時"&amp;F47&amp;"0分",IF(AND(Y46&gt;0,Y47&gt;0,D46&gt;0,F46&gt;0,D47&gt;0,F47&gt;0),C46&amp;"時"&amp;D46&amp;"分～"&amp;E46&amp;"時"&amp;F46&amp;"分、"&amp;C47&amp;"時"&amp;D47&amp;"分～"&amp;E47&amp;"時"&amp;F47&amp;"分",IF(AND(Y46&gt;0,Y47&gt;0,D46&gt;0,F46&gt;0,D47=0,F47=0),C46&amp;"時"&amp;D46&amp;"分～"&amp;E46&amp;"時"&amp;F46&amp;"分、"&amp;C47&amp;"時"&amp;D47&amp;"0分～"&amp;E47&amp;"時"&amp;F47&amp;"0分",IF(AND(Y46&gt;0,Y47&gt;0,D46=0,F46=0,D47&gt;0,F47&gt;0),C46&amp;"時"&amp;D46&amp;"0分～"&amp;E46&amp;"時"&amp;F46&amp;"0分、"&amp;C47&amp;"時"&amp;D47&amp;"分～"&amp;E47&amp;"時"&amp;F47&amp;"分")))))))</f>
        <v>時　　　分　～　　時　　　分</v>
      </c>
      <c r="P46" s="141"/>
      <c r="Q46" s="124" t="str">
        <f>IF(AA46=0,"",IF(AA46&gt;8,"入力ミス",AA46))</f>
        <v/>
      </c>
      <c r="R46" s="126" t="str">
        <f>IF(K46=0,"",K46)</f>
        <v/>
      </c>
      <c r="U46" s="40">
        <f t="shared" si="0"/>
        <v>0</v>
      </c>
      <c r="V46" s="41">
        <f t="shared" si="1"/>
        <v>0</v>
      </c>
      <c r="W46" s="42">
        <f t="shared" si="2"/>
        <v>0</v>
      </c>
      <c r="X46" s="42">
        <f t="shared" si="3"/>
        <v>0</v>
      </c>
      <c r="Y46" s="43">
        <f>(V46-U46)-Z46-Z47</f>
        <v>0</v>
      </c>
      <c r="Z46" s="43">
        <f t="shared" si="4"/>
        <v>0</v>
      </c>
      <c r="AA46" s="128">
        <f>SUM(Y46:Y47)</f>
        <v>0</v>
      </c>
      <c r="AB46" s="122">
        <f>SUM(Z46:Z47)</f>
        <v>0</v>
      </c>
    </row>
    <row r="47" spans="1:28" ht="15" customHeight="1" x14ac:dyDescent="0.15">
      <c r="A47" s="142"/>
      <c r="B47" s="143"/>
      <c r="C47" s="21"/>
      <c r="D47" s="26"/>
      <c r="E47" s="59"/>
      <c r="F47" s="26"/>
      <c r="G47" s="73"/>
      <c r="H47" s="62"/>
      <c r="I47" s="63"/>
      <c r="J47" s="64"/>
      <c r="K47" s="144"/>
      <c r="M47" s="137"/>
      <c r="N47" s="139"/>
      <c r="O47" s="10" t="str">
        <f>IF(AB46=0,"","休憩時間")</f>
        <v/>
      </c>
      <c r="P47" s="37" t="str">
        <f>IF(AND(Z46=0,Z47=0),"",IF(AND(Z46&gt;0,Z47=0,H46=0,J46=0),G46&amp;":"&amp;H46&amp;"0 ～ "&amp;I46&amp;":"&amp;J46&amp;"0",IF(AND(Z46&gt;0,Z47=0,H46&gt;0,J46&gt;0),G46&amp;":"&amp;H46&amp;" ～ "&amp;I46&amp;":"&amp;J46,IF(AND(Z46&gt;0,Z47&gt;0,H46=0,J46=0,H47=0,J47=0),G46&amp;":"&amp;H46&amp;"0～"&amp;I46&amp;":"&amp;J46&amp;"0、"&amp;G47&amp;":"&amp;H47&amp;"0～"&amp;I47&amp;":"&amp;J47&amp;"0",IF(AND(Z46&gt;0,Z47&gt;0,H46&gt;0,J46&gt;0,H47&gt;0,J47&gt;0),G46&amp;":"&amp;H46&amp;"～"&amp;I46&amp;":"&amp;J46&amp;"、"&amp;G47&amp;":"&amp;H47&amp;"～"&amp;I47&amp;":"&amp;J47,IF(AND(Z46&gt;0,Z47&gt;0,H46&gt;0,J46&gt;0,H47=0,J47=0),G46&amp;":"&amp;H46&amp;"～"&amp;I46&amp;":"&amp;J46&amp;"、"&amp;G47&amp;":"&amp;H47&amp;"0～"&amp;I47&amp;":"&amp;J47&amp;"0",IF(AND(Z46&gt;0,Z47&gt;0,H46=0,J46=0,H47&gt;0,J47&gt;0),G46&amp;":"&amp;H46&amp;"0～"&amp;I46&amp;":"&amp;J46&amp;"0、"&amp;G47&amp;":"&amp;H47&amp;"～"&amp;I47&amp;":"&amp;J47)))))))</f>
        <v/>
      </c>
      <c r="Q47" s="125"/>
      <c r="R47" s="127"/>
      <c r="U47" s="44">
        <f t="shared" si="0"/>
        <v>0</v>
      </c>
      <c r="V47" s="45">
        <f t="shared" si="1"/>
        <v>0</v>
      </c>
      <c r="W47" s="46">
        <f t="shared" si="2"/>
        <v>0</v>
      </c>
      <c r="X47" s="46">
        <f t="shared" si="3"/>
        <v>0</v>
      </c>
      <c r="Y47" s="47">
        <f>(V47-U47)</f>
        <v>0</v>
      </c>
      <c r="Z47" s="47">
        <f t="shared" si="4"/>
        <v>0</v>
      </c>
      <c r="AA47" s="129"/>
      <c r="AB47" s="123"/>
    </row>
    <row r="48" spans="1:28" ht="15" customHeight="1" x14ac:dyDescent="0.15">
      <c r="A48" s="130"/>
      <c r="B48" s="132"/>
      <c r="C48" s="20"/>
      <c r="D48" s="25"/>
      <c r="E48" s="58"/>
      <c r="F48" s="71"/>
      <c r="G48" s="33"/>
      <c r="H48" s="23"/>
      <c r="I48" s="61"/>
      <c r="J48" s="34"/>
      <c r="K48" s="134"/>
      <c r="M48" s="136" t="str">
        <f>IF(A48=0,"",A48)</f>
        <v/>
      </c>
      <c r="N48" s="138" t="str">
        <f>IF(B48=0,"",B48)</f>
        <v/>
      </c>
      <c r="O48" s="140" t="str">
        <f>IF(AND(Y48=0,Y49=0),"時　　　分　～　　時　　　分",IF(AND(Y48&gt;0,Y49=0,D48=0,F48=0),C48&amp;"時"&amp;D48&amp;"0分 ～ "&amp;E48&amp;"時"&amp;F48&amp;"0分",IF(AND(Y48&gt;0,Y49=0,D48&gt;0,F48&gt;0),C48&amp;"時"&amp;D48&amp;"分 ～ "&amp;E48&amp;"時"&amp;F48&amp;"分",IF(AND(Y48&gt;0,Y49&gt;0,D48=0,F48=0,D49=0,F49=0),C48&amp;"時"&amp;D48&amp;"0分～"&amp;E48&amp;"時"&amp;F48&amp;"0分、"&amp;C49&amp;"時"&amp;D49&amp;"0分～"&amp;E49&amp;"時"&amp;F49&amp;"0分",IF(AND(Y48&gt;0,Y49&gt;0,D48&gt;0,F48&gt;0,D49&gt;0,F49&gt;0),C48&amp;"時"&amp;D48&amp;"分～"&amp;E48&amp;"時"&amp;F48&amp;"分、"&amp;C49&amp;"時"&amp;D49&amp;"分～"&amp;E49&amp;"時"&amp;F49&amp;"分",IF(AND(Y48&gt;0,Y49&gt;0,D48&gt;0,F48&gt;0,D49=0,F49=0),C48&amp;"時"&amp;D48&amp;"分～"&amp;E48&amp;"時"&amp;F48&amp;"分、"&amp;C49&amp;"時"&amp;D49&amp;"0分～"&amp;E49&amp;"時"&amp;F49&amp;"0分",IF(AND(Y48&gt;0,Y49&gt;0,D48=0,F48=0,D49&gt;0,F49&gt;0),C48&amp;"時"&amp;D48&amp;"0分～"&amp;E48&amp;"時"&amp;F48&amp;"0分、"&amp;C49&amp;"時"&amp;D49&amp;"分～"&amp;E49&amp;"時"&amp;F49&amp;"分")))))))</f>
        <v>時　　　分　～　　時　　　分</v>
      </c>
      <c r="P48" s="141"/>
      <c r="Q48" s="147" t="str">
        <f>IF(AA48=0,"",IF(AA48&gt;8,"入力ミス",AA48))</f>
        <v/>
      </c>
      <c r="R48" s="126" t="str">
        <f>IF(K48=0,"",K48)</f>
        <v/>
      </c>
      <c r="U48" s="40">
        <f t="shared" si="0"/>
        <v>0</v>
      </c>
      <c r="V48" s="41">
        <f t="shared" si="1"/>
        <v>0</v>
      </c>
      <c r="W48" s="42">
        <f t="shared" si="2"/>
        <v>0</v>
      </c>
      <c r="X48" s="42">
        <f t="shared" si="3"/>
        <v>0</v>
      </c>
      <c r="Y48" s="43">
        <f>(V48-U48)-Z48-Z49</f>
        <v>0</v>
      </c>
      <c r="Z48" s="43">
        <f t="shared" si="4"/>
        <v>0</v>
      </c>
      <c r="AA48" s="128">
        <f>SUM(Y48:Y49)</f>
        <v>0</v>
      </c>
      <c r="AB48" s="122">
        <f>SUM(Z48:Z49)</f>
        <v>0</v>
      </c>
    </row>
    <row r="49" spans="1:28" ht="15" customHeight="1" x14ac:dyDescent="0.15">
      <c r="A49" s="142"/>
      <c r="B49" s="143"/>
      <c r="C49" s="21"/>
      <c r="D49" s="26"/>
      <c r="E49" s="59"/>
      <c r="F49" s="26"/>
      <c r="G49" s="73"/>
      <c r="H49" s="62"/>
      <c r="I49" s="63"/>
      <c r="J49" s="64"/>
      <c r="K49" s="144"/>
      <c r="M49" s="137"/>
      <c r="N49" s="139"/>
      <c r="O49" s="10" t="str">
        <f>IF(AB48=0,"","休憩時間")</f>
        <v/>
      </c>
      <c r="P49" s="37" t="str">
        <f>IF(AND(Z48=0,Z49=0),"",IF(AND(Z48&gt;0,Z49=0,H48=0,J48=0),G48&amp;":"&amp;H48&amp;"0 ～ "&amp;I48&amp;":"&amp;J48&amp;"0",IF(AND(Z48&gt;0,Z49=0,H48&gt;0,J48&gt;0),G48&amp;":"&amp;H48&amp;" ～ "&amp;I48&amp;":"&amp;J48,IF(AND(Z48&gt;0,Z49&gt;0,H48=0,J48=0,H49=0,J49=0),G48&amp;":"&amp;H48&amp;"0～"&amp;I48&amp;":"&amp;J48&amp;"0、"&amp;G49&amp;":"&amp;H49&amp;"0～"&amp;I49&amp;":"&amp;J49&amp;"0",IF(AND(Z48&gt;0,Z49&gt;0,H48&gt;0,J48&gt;0,H49&gt;0,J49&gt;0),G48&amp;":"&amp;H48&amp;"～"&amp;I48&amp;":"&amp;J48&amp;"、"&amp;G49&amp;":"&amp;H49&amp;"～"&amp;I49&amp;":"&amp;J49,IF(AND(Z48&gt;0,Z49&gt;0,H48&gt;0,J48&gt;0,H49=0,J49=0),G48&amp;":"&amp;H48&amp;"～"&amp;I48&amp;":"&amp;J48&amp;"、"&amp;G49&amp;":"&amp;H49&amp;"0～"&amp;I49&amp;":"&amp;J49&amp;"0",IF(AND(Z48&gt;0,Z49&gt;0,H48=0,J48=0,H49&gt;0,J49&gt;0),G48&amp;":"&amp;H48&amp;"0～"&amp;I48&amp;":"&amp;J48&amp;"0、"&amp;G49&amp;":"&amp;H49&amp;"～"&amp;I49&amp;":"&amp;J49)))))))</f>
        <v/>
      </c>
      <c r="Q49" s="125"/>
      <c r="R49" s="148"/>
      <c r="U49" s="44">
        <f t="shared" si="0"/>
        <v>0</v>
      </c>
      <c r="V49" s="45">
        <f t="shared" si="1"/>
        <v>0</v>
      </c>
      <c r="W49" s="46">
        <f t="shared" si="2"/>
        <v>0</v>
      </c>
      <c r="X49" s="46">
        <f t="shared" si="3"/>
        <v>0</v>
      </c>
      <c r="Y49" s="47">
        <f>(V49-U49)</f>
        <v>0</v>
      </c>
      <c r="Z49" s="47">
        <f t="shared" si="4"/>
        <v>0</v>
      </c>
      <c r="AA49" s="129"/>
      <c r="AB49" s="123"/>
    </row>
    <row r="50" spans="1:28" ht="15" customHeight="1" x14ac:dyDescent="0.15">
      <c r="A50" s="130"/>
      <c r="B50" s="132"/>
      <c r="C50" s="20"/>
      <c r="D50" s="25"/>
      <c r="E50" s="58"/>
      <c r="F50" s="71"/>
      <c r="G50" s="33"/>
      <c r="H50" s="23"/>
      <c r="I50" s="61"/>
      <c r="J50" s="34"/>
      <c r="K50" s="134"/>
      <c r="M50" s="136" t="str">
        <f>IF(A50=0,"",A50)</f>
        <v/>
      </c>
      <c r="N50" s="138" t="str">
        <f>IF(B50=0,"",B50)</f>
        <v/>
      </c>
      <c r="O50" s="140" t="str">
        <f>IF(AND(Y50=0,Y51=0),"時　　　分　～　　時　　　分",IF(AND(Y50&gt;0,Y51=0,D50=0,F50=0),C50&amp;"時"&amp;D50&amp;"0分 ～ "&amp;E50&amp;"時"&amp;F50&amp;"0分",IF(AND(Y50&gt;0,Y51=0,D50&gt;0,F50&gt;0),C50&amp;"時"&amp;D50&amp;"分 ～ "&amp;E50&amp;"時"&amp;F50&amp;"分",IF(AND(Y50&gt;0,Y51&gt;0,D50=0,F50=0,D51=0,F51=0),C50&amp;"時"&amp;D50&amp;"0分～"&amp;E50&amp;"時"&amp;F50&amp;"0分、"&amp;C51&amp;"時"&amp;D51&amp;"0分～"&amp;E51&amp;"時"&amp;F51&amp;"0分",IF(AND(Y50&gt;0,Y51&gt;0,D50&gt;0,F50&gt;0,D51&gt;0,F51&gt;0),C50&amp;"時"&amp;D50&amp;"分～"&amp;E50&amp;"時"&amp;F50&amp;"分、"&amp;C51&amp;"時"&amp;D51&amp;"分～"&amp;E51&amp;"時"&amp;F51&amp;"分",IF(AND(Y50&gt;0,Y51&gt;0,D50&gt;0,F50&gt;0,D51=0,F51=0),C50&amp;"時"&amp;D50&amp;"分～"&amp;E50&amp;"時"&amp;F50&amp;"分、"&amp;C51&amp;"時"&amp;D51&amp;"0分～"&amp;E51&amp;"時"&amp;F51&amp;"0分",IF(AND(Y50&gt;0,Y51&gt;0,D50=0,F50=0,D51&gt;0,F51&gt;0),C50&amp;"時"&amp;D50&amp;"0分～"&amp;E50&amp;"時"&amp;F50&amp;"0分、"&amp;C51&amp;"時"&amp;D51&amp;"分～"&amp;E51&amp;"時"&amp;F51&amp;"分")))))))</f>
        <v>時　　　分　～　　時　　　分</v>
      </c>
      <c r="P50" s="141"/>
      <c r="Q50" s="147" t="str">
        <f>IF(AA50=0,"",IF(AA50&gt;8,"入力ミス",AA50))</f>
        <v/>
      </c>
      <c r="R50" s="126" t="str">
        <f>IF(K50=0,"",K50)</f>
        <v/>
      </c>
      <c r="U50" s="40">
        <f t="shared" si="0"/>
        <v>0</v>
      </c>
      <c r="V50" s="41">
        <f t="shared" si="1"/>
        <v>0</v>
      </c>
      <c r="W50" s="42">
        <f t="shared" si="2"/>
        <v>0</v>
      </c>
      <c r="X50" s="42">
        <f t="shared" si="3"/>
        <v>0</v>
      </c>
      <c r="Y50" s="43">
        <f>(V50-U50)-Z50-Z51</f>
        <v>0</v>
      </c>
      <c r="Z50" s="43">
        <f t="shared" si="4"/>
        <v>0</v>
      </c>
      <c r="AA50" s="128">
        <f>SUM(Y50:Y51)</f>
        <v>0</v>
      </c>
      <c r="AB50" s="122">
        <f>SUM(Z50:Z51)</f>
        <v>0</v>
      </c>
    </row>
    <row r="51" spans="1:28" ht="15" customHeight="1" x14ac:dyDescent="0.15">
      <c r="A51" s="142"/>
      <c r="B51" s="143"/>
      <c r="C51" s="21"/>
      <c r="D51" s="26"/>
      <c r="E51" s="59"/>
      <c r="F51" s="26"/>
      <c r="G51" s="73"/>
      <c r="H51" s="62"/>
      <c r="I51" s="63"/>
      <c r="J51" s="64"/>
      <c r="K51" s="144"/>
      <c r="M51" s="137"/>
      <c r="N51" s="139"/>
      <c r="O51" s="10" t="str">
        <f>IF(AB50=0,"","休憩時間")</f>
        <v/>
      </c>
      <c r="P51" s="37" t="str">
        <f>IF(AND(Z50=0,Z51=0),"",IF(AND(Z50&gt;0,Z51=0,H50=0,J50=0),G50&amp;":"&amp;H50&amp;"0 ～ "&amp;I50&amp;":"&amp;J50&amp;"0",IF(AND(Z50&gt;0,Z51=0,H50&gt;0,J50&gt;0),G50&amp;":"&amp;H50&amp;" ～ "&amp;I50&amp;":"&amp;J50,IF(AND(Z50&gt;0,Z51&gt;0,H50=0,J50=0,H51=0,J51=0),G50&amp;":"&amp;H50&amp;"0～"&amp;I50&amp;":"&amp;J50&amp;"0、"&amp;G51&amp;":"&amp;H51&amp;"0～"&amp;I51&amp;":"&amp;J51&amp;"0",IF(AND(Z50&gt;0,Z51&gt;0,H50&gt;0,J50&gt;0,H51&gt;0,J51&gt;0),G50&amp;":"&amp;H50&amp;"～"&amp;I50&amp;":"&amp;J50&amp;"、"&amp;G51&amp;":"&amp;H51&amp;"～"&amp;I51&amp;":"&amp;J51,IF(AND(Z50&gt;0,Z51&gt;0,H50&gt;0,J50&gt;0,H51=0,J51=0),G50&amp;":"&amp;H50&amp;"～"&amp;I50&amp;":"&amp;J50&amp;"、"&amp;G51&amp;":"&amp;H51&amp;"0～"&amp;I51&amp;":"&amp;J51&amp;"0",IF(AND(Z50&gt;0,Z51&gt;0,H50=0,J50=0,H51&gt;0,J51&gt;0),G50&amp;":"&amp;H50&amp;"0～"&amp;I50&amp;":"&amp;J50&amp;"0、"&amp;G51&amp;":"&amp;H51&amp;"～"&amp;I51&amp;":"&amp;J51)))))))</f>
        <v/>
      </c>
      <c r="Q51" s="125"/>
      <c r="R51" s="127"/>
      <c r="U51" s="44">
        <f t="shared" si="0"/>
        <v>0</v>
      </c>
      <c r="V51" s="45">
        <f t="shared" si="1"/>
        <v>0</v>
      </c>
      <c r="W51" s="46">
        <f t="shared" si="2"/>
        <v>0</v>
      </c>
      <c r="X51" s="46">
        <f t="shared" si="3"/>
        <v>0</v>
      </c>
      <c r="Y51" s="47">
        <f>(V51-U51)</f>
        <v>0</v>
      </c>
      <c r="Z51" s="47">
        <f t="shared" si="4"/>
        <v>0</v>
      </c>
      <c r="AA51" s="129"/>
      <c r="AB51" s="123"/>
    </row>
    <row r="52" spans="1:28" ht="15" customHeight="1" x14ac:dyDescent="0.15">
      <c r="A52" s="130"/>
      <c r="B52" s="132"/>
      <c r="C52" s="20"/>
      <c r="D52" s="25"/>
      <c r="E52" s="58"/>
      <c r="F52" s="71"/>
      <c r="G52" s="33"/>
      <c r="H52" s="23"/>
      <c r="I52" s="61"/>
      <c r="J52" s="34"/>
      <c r="K52" s="134"/>
      <c r="M52" s="136" t="str">
        <f>IF(A52=0,"",A52)</f>
        <v/>
      </c>
      <c r="N52" s="138" t="str">
        <f>IF(B52=0,"",B52)</f>
        <v/>
      </c>
      <c r="O52" s="140" t="str">
        <f>IF(AND(Y52=0,Y53=0),"時　　　分　～　　時　　　分",IF(AND(Y52&gt;0,Y53=0,D52=0,F52=0),C52&amp;"時"&amp;D52&amp;"0分 ～ "&amp;E52&amp;"時"&amp;F52&amp;"0分",IF(AND(Y52&gt;0,Y53=0,D52&gt;0,F52&gt;0),C52&amp;"時"&amp;D52&amp;"分 ～ "&amp;E52&amp;"時"&amp;F52&amp;"分",IF(AND(Y52&gt;0,Y53&gt;0,D52=0,F52=0,D53=0,F53=0),C52&amp;"時"&amp;D52&amp;"0分～"&amp;E52&amp;"時"&amp;F52&amp;"0分、"&amp;C53&amp;"時"&amp;D53&amp;"0分～"&amp;E53&amp;"時"&amp;F53&amp;"0分",IF(AND(Y52&gt;0,Y53&gt;0,D52&gt;0,F52&gt;0,D53&gt;0,F53&gt;0),C52&amp;"時"&amp;D52&amp;"分～"&amp;E52&amp;"時"&amp;F52&amp;"分、"&amp;C53&amp;"時"&amp;D53&amp;"分～"&amp;E53&amp;"時"&amp;F53&amp;"分",IF(AND(Y52&gt;0,Y53&gt;0,D52&gt;0,F52&gt;0,D53=0,F53=0),C52&amp;"時"&amp;D52&amp;"分～"&amp;E52&amp;"時"&amp;F52&amp;"分、"&amp;C53&amp;"時"&amp;D53&amp;"0分～"&amp;E53&amp;"時"&amp;F53&amp;"0分",IF(AND(Y52&gt;0,Y53&gt;0,D52=0,F52=0,D53&gt;0,F53&gt;0),C52&amp;"時"&amp;D52&amp;"0分～"&amp;E52&amp;"時"&amp;F52&amp;"0分、"&amp;C53&amp;"時"&amp;D53&amp;"分～"&amp;E53&amp;"時"&amp;F53&amp;"分")))))))</f>
        <v>時　　　分　～　　時　　　分</v>
      </c>
      <c r="P52" s="141"/>
      <c r="Q52" s="147" t="str">
        <f>IF(AA52=0,"",IF(AA52&gt;8,"入力ミス",AA52))</f>
        <v/>
      </c>
      <c r="R52" s="148" t="str">
        <f>IF(K52=0,"",K52)</f>
        <v/>
      </c>
      <c r="U52" s="40">
        <f t="shared" si="0"/>
        <v>0</v>
      </c>
      <c r="V52" s="41">
        <f t="shared" si="1"/>
        <v>0</v>
      </c>
      <c r="W52" s="42">
        <f t="shared" si="2"/>
        <v>0</v>
      </c>
      <c r="X52" s="42">
        <f t="shared" si="3"/>
        <v>0</v>
      </c>
      <c r="Y52" s="43">
        <f>(V52-U52)-Z52-Z53</f>
        <v>0</v>
      </c>
      <c r="Z52" s="43">
        <f t="shared" si="4"/>
        <v>0</v>
      </c>
      <c r="AA52" s="128">
        <f>SUM(Y52:Y53)</f>
        <v>0</v>
      </c>
      <c r="AB52" s="122">
        <f>SUM(Z52:Z53)</f>
        <v>0</v>
      </c>
    </row>
    <row r="53" spans="1:28" ht="15" customHeight="1" thickBot="1" x14ac:dyDescent="0.2">
      <c r="A53" s="131"/>
      <c r="B53" s="133"/>
      <c r="C53" s="65"/>
      <c r="D53" s="66"/>
      <c r="E53" s="67"/>
      <c r="F53" s="66"/>
      <c r="G53" s="74"/>
      <c r="H53" s="68"/>
      <c r="I53" s="69"/>
      <c r="J53" s="70"/>
      <c r="K53" s="135"/>
      <c r="M53" s="137"/>
      <c r="N53" s="139"/>
      <c r="O53" s="10" t="str">
        <f>IF(AB52=0,"","休憩時間")</f>
        <v/>
      </c>
      <c r="P53" s="37" t="str">
        <f>IF(AND(Z52=0,Z53=0),"",IF(AND(Z52&gt;0,Z53=0,H52=0,J52=0),G52&amp;":"&amp;H52&amp;"0 ～ "&amp;I52&amp;":"&amp;J52&amp;"0",IF(AND(Z52&gt;0,Z53=0,H52&gt;0,J52&gt;0),G52&amp;":"&amp;H52&amp;" ～ "&amp;I52&amp;":"&amp;J52,IF(AND(Z52&gt;0,Z53&gt;0,H52=0,J52=0,H53=0,J53=0),G52&amp;":"&amp;H52&amp;"0～"&amp;I52&amp;":"&amp;J52&amp;"0、"&amp;G53&amp;":"&amp;H53&amp;"0～"&amp;I53&amp;":"&amp;J53&amp;"0",IF(AND(Z52&gt;0,Z53&gt;0,H52&gt;0,J52&gt;0,H53&gt;0,J53&gt;0),G52&amp;":"&amp;H52&amp;"～"&amp;I52&amp;":"&amp;J52&amp;"、"&amp;G53&amp;":"&amp;H53&amp;"～"&amp;I53&amp;":"&amp;J53,IF(AND(Z52&gt;0,Z53&gt;0,H52&gt;0,J52&gt;0,H53=0,J53=0),G52&amp;":"&amp;H52&amp;"～"&amp;I52&amp;":"&amp;J52&amp;"、"&amp;G53&amp;":"&amp;H53&amp;"0～"&amp;I53&amp;":"&amp;J53&amp;"0",IF(AND(Z52&gt;0,Z53&gt;0,H52=0,J52=0,H53&gt;0,J53&gt;0),G52&amp;":"&amp;H52&amp;"0～"&amp;I52&amp;":"&amp;J52&amp;"0、"&amp;G53&amp;":"&amp;H53&amp;"～"&amp;I53&amp;":"&amp;J53)))))))</f>
        <v/>
      </c>
      <c r="Q53" s="125"/>
      <c r="R53" s="149"/>
      <c r="U53" s="44">
        <f t="shared" si="0"/>
        <v>0</v>
      </c>
      <c r="V53" s="45">
        <f t="shared" si="1"/>
        <v>0</v>
      </c>
      <c r="W53" s="46">
        <f t="shared" si="2"/>
        <v>0</v>
      </c>
      <c r="X53" s="46">
        <f t="shared" si="3"/>
        <v>0</v>
      </c>
      <c r="Y53" s="47">
        <f>(V53-U53)</f>
        <v>0</v>
      </c>
      <c r="Z53" s="47">
        <f t="shared" si="4"/>
        <v>0</v>
      </c>
      <c r="AA53" s="129"/>
      <c r="AB53" s="123"/>
    </row>
    <row r="54" spans="1:28" ht="30" customHeight="1" x14ac:dyDescent="0.15">
      <c r="M54" s="3"/>
      <c r="N54" s="4"/>
      <c r="O54" s="4"/>
      <c r="P54" s="4" t="str">
        <f>IF(Q10=0,"","計　　　"&amp;DBCS(SUM(Q10:Q53)))</f>
        <v>計　　　０</v>
      </c>
      <c r="Q54" s="39" t="s">
        <v>16</v>
      </c>
      <c r="R54" s="5"/>
    </row>
  </sheetData>
  <mergeCells count="241">
    <mergeCell ref="AB52:AB53"/>
    <mergeCell ref="N52:N53"/>
    <mergeCell ref="O52:P52"/>
    <mergeCell ref="Q52:Q53"/>
    <mergeCell ref="R52:R53"/>
    <mergeCell ref="F1:G1"/>
    <mergeCell ref="H1:I1"/>
    <mergeCell ref="AA50:AA51"/>
    <mergeCell ref="AB50:AB51"/>
    <mergeCell ref="N50:N51"/>
    <mergeCell ref="O50:P50"/>
    <mergeCell ref="Q50:Q51"/>
    <mergeCell ref="R50:R51"/>
    <mergeCell ref="M50:M51"/>
    <mergeCell ref="R46:R47"/>
    <mergeCell ref="M52:M53"/>
    <mergeCell ref="R12:R13"/>
    <mergeCell ref="R14:R15"/>
    <mergeCell ref="R16:R17"/>
    <mergeCell ref="R18:R19"/>
    <mergeCell ref="R20:R21"/>
    <mergeCell ref="R22:R23"/>
    <mergeCell ref="M18:M19"/>
    <mergeCell ref="N18:N19"/>
    <mergeCell ref="A50:A51"/>
    <mergeCell ref="B50:B51"/>
    <mergeCell ref="K50:K51"/>
    <mergeCell ref="A52:A53"/>
    <mergeCell ref="B52:B53"/>
    <mergeCell ref="K52:K53"/>
    <mergeCell ref="M36:M37"/>
    <mergeCell ref="AA52:AA53"/>
    <mergeCell ref="R24:R25"/>
    <mergeCell ref="R28:R29"/>
    <mergeCell ref="R48:R49"/>
    <mergeCell ref="R26:R27"/>
    <mergeCell ref="R44:R45"/>
    <mergeCell ref="R38:R39"/>
    <mergeCell ref="R40:R41"/>
    <mergeCell ref="R42:R43"/>
    <mergeCell ref="R30:R31"/>
    <mergeCell ref="R32:R33"/>
    <mergeCell ref="R34:R35"/>
    <mergeCell ref="R36:R37"/>
    <mergeCell ref="M24:M25"/>
    <mergeCell ref="N24:N25"/>
    <mergeCell ref="Q24:Q25"/>
    <mergeCell ref="O24:P24"/>
    <mergeCell ref="A12:A13"/>
    <mergeCell ref="O12:P12"/>
    <mergeCell ref="M14:M15"/>
    <mergeCell ref="N14:N15"/>
    <mergeCell ref="B12:B13"/>
    <mergeCell ref="A14:A15"/>
    <mergeCell ref="B14:B15"/>
    <mergeCell ref="A6:A7"/>
    <mergeCell ref="B6:B7"/>
    <mergeCell ref="A8:A9"/>
    <mergeCell ref="B8:B9"/>
    <mergeCell ref="M8:M9"/>
    <mergeCell ref="O10:P10"/>
    <mergeCell ref="K10:K11"/>
    <mergeCell ref="Q18:Q19"/>
    <mergeCell ref="O18:P18"/>
    <mergeCell ref="M16:M17"/>
    <mergeCell ref="N16:N17"/>
    <mergeCell ref="Q16:Q17"/>
    <mergeCell ref="O16:P16"/>
    <mergeCell ref="M1:R1"/>
    <mergeCell ref="M10:M11"/>
    <mergeCell ref="N10:N11"/>
    <mergeCell ref="Q10:Q11"/>
    <mergeCell ref="Q2:R2"/>
    <mergeCell ref="Q3:R3"/>
    <mergeCell ref="Q4:R6"/>
    <mergeCell ref="P4:P6"/>
    <mergeCell ref="Q14:Q15"/>
    <mergeCell ref="O14:P14"/>
    <mergeCell ref="M12:M13"/>
    <mergeCell ref="N12:N13"/>
    <mergeCell ref="Q12:Q13"/>
    <mergeCell ref="R10:R11"/>
    <mergeCell ref="R8:R9"/>
    <mergeCell ref="N8:N9"/>
    <mergeCell ref="O8:P9"/>
    <mergeCell ref="Q8:Q9"/>
    <mergeCell ref="Q32:Q33"/>
    <mergeCell ref="O32:P32"/>
    <mergeCell ref="M22:M23"/>
    <mergeCell ref="N22:N23"/>
    <mergeCell ref="Q22:Q23"/>
    <mergeCell ref="O22:P22"/>
    <mergeCell ref="M20:M21"/>
    <mergeCell ref="N20:N21"/>
    <mergeCell ref="Q20:Q21"/>
    <mergeCell ref="O20:P20"/>
    <mergeCell ref="M30:M31"/>
    <mergeCell ref="N30:N31"/>
    <mergeCell ref="Q30:Q31"/>
    <mergeCell ref="O30:P30"/>
    <mergeCell ref="M28:M29"/>
    <mergeCell ref="N28:N29"/>
    <mergeCell ref="Q28:Q29"/>
    <mergeCell ref="O28:P28"/>
    <mergeCell ref="M26:M27"/>
    <mergeCell ref="N26:N27"/>
    <mergeCell ref="Q26:Q27"/>
    <mergeCell ref="O26:P26"/>
    <mergeCell ref="A16:A17"/>
    <mergeCell ref="B16:B17"/>
    <mergeCell ref="A18:A19"/>
    <mergeCell ref="B18:B19"/>
    <mergeCell ref="O44:P44"/>
    <mergeCell ref="M42:M43"/>
    <mergeCell ref="N42:N43"/>
    <mergeCell ref="Q42:Q43"/>
    <mergeCell ref="O42:P42"/>
    <mergeCell ref="Q40:Q41"/>
    <mergeCell ref="O40:P40"/>
    <mergeCell ref="M38:M39"/>
    <mergeCell ref="N38:N39"/>
    <mergeCell ref="Q38:Q39"/>
    <mergeCell ref="O38:P38"/>
    <mergeCell ref="N36:N37"/>
    <mergeCell ref="Q36:Q37"/>
    <mergeCell ref="O36:P36"/>
    <mergeCell ref="M34:M35"/>
    <mergeCell ref="N34:N35"/>
    <mergeCell ref="Q34:Q35"/>
    <mergeCell ref="O34:P34"/>
    <mergeCell ref="M32:M33"/>
    <mergeCell ref="N32:N33"/>
    <mergeCell ref="A48:A49"/>
    <mergeCell ref="B48:B49"/>
    <mergeCell ref="G8:J8"/>
    <mergeCell ref="A10:A11"/>
    <mergeCell ref="B10:B11"/>
    <mergeCell ref="C8:F8"/>
    <mergeCell ref="A44:A45"/>
    <mergeCell ref="B44:B45"/>
    <mergeCell ref="A46:A47"/>
    <mergeCell ref="B46:B47"/>
    <mergeCell ref="A40:A41"/>
    <mergeCell ref="B40:B41"/>
    <mergeCell ref="A42:A43"/>
    <mergeCell ref="B42:B43"/>
    <mergeCell ref="A36:A37"/>
    <mergeCell ref="B36:B37"/>
    <mergeCell ref="A24:A25"/>
    <mergeCell ref="B24:B25"/>
    <mergeCell ref="A26:A27"/>
    <mergeCell ref="B26:B27"/>
    <mergeCell ref="A20:A21"/>
    <mergeCell ref="B20:B21"/>
    <mergeCell ref="A22:A23"/>
    <mergeCell ref="B22:B23"/>
    <mergeCell ref="AB18:AB19"/>
    <mergeCell ref="AA20:AA21"/>
    <mergeCell ref="AB20:AB21"/>
    <mergeCell ref="AB10:AB11"/>
    <mergeCell ref="AB12:AB13"/>
    <mergeCell ref="AB14:AB15"/>
    <mergeCell ref="AA16:AA17"/>
    <mergeCell ref="AB16:AB17"/>
    <mergeCell ref="AA12:AA13"/>
    <mergeCell ref="AA14:AA15"/>
    <mergeCell ref="AA10:AA11"/>
    <mergeCell ref="AB30:AB31"/>
    <mergeCell ref="AA32:AA33"/>
    <mergeCell ref="AB32:AB33"/>
    <mergeCell ref="AA26:AA27"/>
    <mergeCell ref="AB26:AB27"/>
    <mergeCell ref="AA28:AA29"/>
    <mergeCell ref="AB28:AB29"/>
    <mergeCell ref="AA22:AA23"/>
    <mergeCell ref="AB22:AB23"/>
    <mergeCell ref="AA24:AA25"/>
    <mergeCell ref="AB24:AB25"/>
    <mergeCell ref="AB46:AB47"/>
    <mergeCell ref="AA38:AA39"/>
    <mergeCell ref="AB38:AB39"/>
    <mergeCell ref="AA40:AA41"/>
    <mergeCell ref="AB40:AB41"/>
    <mergeCell ref="AA34:AA35"/>
    <mergeCell ref="AB34:AB35"/>
    <mergeCell ref="AA48:AA49"/>
    <mergeCell ref="AB48:AB49"/>
    <mergeCell ref="AA42:AA43"/>
    <mergeCell ref="AB42:AB43"/>
    <mergeCell ref="AA44:AA45"/>
    <mergeCell ref="AB44:AB45"/>
    <mergeCell ref="AA36:AA37"/>
    <mergeCell ref="AB36:AB37"/>
    <mergeCell ref="K48:K49"/>
    <mergeCell ref="K36:K37"/>
    <mergeCell ref="K38:K39"/>
    <mergeCell ref="K40:K41"/>
    <mergeCell ref="K42:K43"/>
    <mergeCell ref="K46:K47"/>
    <mergeCell ref="K16:K17"/>
    <mergeCell ref="K18:K19"/>
    <mergeCell ref="AA46:AA47"/>
    <mergeCell ref="AA30:AA31"/>
    <mergeCell ref="AA18:AA19"/>
    <mergeCell ref="M48:M49"/>
    <mergeCell ref="N48:N49"/>
    <mergeCell ref="M44:M45"/>
    <mergeCell ref="N44:N45"/>
    <mergeCell ref="M40:M41"/>
    <mergeCell ref="N40:N41"/>
    <mergeCell ref="Q48:Q49"/>
    <mergeCell ref="O48:P48"/>
    <mergeCell ref="M46:M47"/>
    <mergeCell ref="N46:N47"/>
    <mergeCell ref="Q46:Q47"/>
    <mergeCell ref="O46:P46"/>
    <mergeCell ref="Q44:Q45"/>
    <mergeCell ref="A1:B1"/>
    <mergeCell ref="C1:D1"/>
    <mergeCell ref="K44:K45"/>
    <mergeCell ref="K20:K21"/>
    <mergeCell ref="K22:K23"/>
    <mergeCell ref="K24:K25"/>
    <mergeCell ref="K26:K27"/>
    <mergeCell ref="K12:K13"/>
    <mergeCell ref="K14:K15"/>
    <mergeCell ref="K28:K29"/>
    <mergeCell ref="K30:K31"/>
    <mergeCell ref="K32:K33"/>
    <mergeCell ref="K34:K35"/>
    <mergeCell ref="K8:K9"/>
    <mergeCell ref="A38:A39"/>
    <mergeCell ref="B38:B39"/>
    <mergeCell ref="A32:A33"/>
    <mergeCell ref="B32:B33"/>
    <mergeCell ref="A34:A35"/>
    <mergeCell ref="B34:B35"/>
    <mergeCell ref="A28:A29"/>
    <mergeCell ref="B28:B29"/>
    <mergeCell ref="A30:A31"/>
    <mergeCell ref="B30:B31"/>
  </mergeCells>
  <phoneticPr fontId="1"/>
  <conditionalFormatting sqref="Q1 Q7:Q65536">
    <cfRule type="cellIs" dxfId="11" priority="5" stopIfTrue="1" operator="equal">
      <formula>"入力ミス"</formula>
    </cfRule>
  </conditionalFormatting>
  <conditionalFormatting sqref="Q3:R3">
    <cfRule type="cellIs" dxfId="10" priority="3" stopIfTrue="1" operator="equal">
      <formula>"入力ミス"</formula>
    </cfRule>
  </conditionalFormatting>
  <conditionalFormatting sqref="Q4:Q6">
    <cfRule type="cellIs" dxfId="9" priority="2" stopIfTrue="1" operator="equal">
      <formula>"入力ミス"</formula>
    </cfRule>
  </conditionalFormatting>
  <conditionalFormatting sqref="Q2">
    <cfRule type="cellIs" dxfId="8" priority="1" stopIfTrue="1" operator="equal">
      <formula>"入力ミス"</formula>
    </cfRule>
  </conditionalFormatting>
  <pageMargins left="0.98425196850393704" right="0.19685039370078741" top="0.27559055118110237" bottom="0.19685039370078741" header="0.31496062992125984" footer="0.19685039370078741"/>
  <pageSetup paperSize="9" orientation="portrait" verticalDpi="300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/>
  <dimension ref="A1:AB54"/>
  <sheetViews>
    <sheetView zoomScaleNormal="100" workbookViewId="0">
      <selection activeCell="L26" sqref="L26"/>
    </sheetView>
  </sheetViews>
  <sheetFormatPr defaultRowHeight="13.5" x14ac:dyDescent="0.15"/>
  <cols>
    <col min="1" max="2" width="5.125" style="1" customWidth="1"/>
    <col min="3" max="10" width="6.75" style="1" customWidth="1"/>
    <col min="11" max="11" width="17.375" style="1" customWidth="1"/>
    <col min="12" max="12" width="8.875" style="1" customWidth="1"/>
    <col min="13" max="14" width="6.75" style="1" customWidth="1"/>
    <col min="15" max="15" width="8.5" style="1" bestFit="1" customWidth="1"/>
    <col min="16" max="16" width="35.875" style="1" customWidth="1"/>
    <col min="17" max="17" width="9" style="1"/>
    <col min="18" max="18" width="25" style="1" customWidth="1"/>
    <col min="19" max="20" width="9" style="1"/>
    <col min="21" max="24" width="3.5" style="1" customWidth="1"/>
    <col min="25" max="28" width="4.5" style="1" customWidth="1"/>
    <col min="29" max="16384" width="9" style="1"/>
  </cols>
  <sheetData>
    <row r="1" spans="1:28" ht="30" customHeight="1" thickBot="1" x14ac:dyDescent="0.2">
      <c r="A1" s="194" t="s">
        <v>27</v>
      </c>
      <c r="B1" s="195"/>
      <c r="C1" s="194" t="str">
        <f>IF(Q10=0,"",""&amp;DBCS(SUM(Q10:Q53)))</f>
        <v>０</v>
      </c>
      <c r="D1" s="196"/>
      <c r="E1" s="48" t="s">
        <v>20</v>
      </c>
      <c r="F1" s="197" t="s">
        <v>24</v>
      </c>
      <c r="G1" s="197"/>
      <c r="H1" s="248" t="str">
        <f>DBCS(SUM(Q10:Q55)+SUM('7月分'!Q10:Q55)+SUM('8月分'!Q10:Q55)+SUM('9月分'!Q10:Q55)+SUM('10月分'!Q10:Q55)+SUM('11月分'!Q10:Q55)+SUM('1月分'!Q10:Q55))</f>
        <v>０</v>
      </c>
      <c r="I1" s="249"/>
      <c r="M1" s="200" t="s">
        <v>51</v>
      </c>
      <c r="N1" s="201"/>
      <c r="O1" s="201"/>
      <c r="P1" s="201"/>
      <c r="Q1" s="201"/>
      <c r="R1" s="201"/>
    </row>
    <row r="2" spans="1:28" ht="10.15" customHeight="1" x14ac:dyDescent="0.15">
      <c r="A2" s="75"/>
      <c r="B2" s="75"/>
      <c r="C2" s="75"/>
      <c r="D2" s="76"/>
      <c r="E2" s="76"/>
      <c r="F2" s="76"/>
      <c r="G2" s="77"/>
      <c r="H2" s="77"/>
      <c r="I2" s="77"/>
      <c r="M2" s="11"/>
      <c r="N2" s="8"/>
      <c r="O2" s="8"/>
      <c r="P2" s="109"/>
      <c r="Q2" s="213" t="str">
        <f>'7月分'!Q2:R2</f>
        <v/>
      </c>
      <c r="R2" s="213"/>
    </row>
    <row r="3" spans="1:28" ht="22.9" customHeight="1" x14ac:dyDescent="0.15">
      <c r="A3" s="75"/>
      <c r="B3" s="75"/>
      <c r="C3" s="75"/>
      <c r="D3" s="76"/>
      <c r="E3" s="76"/>
      <c r="F3" s="76"/>
      <c r="G3" s="76"/>
      <c r="H3" s="76"/>
      <c r="I3" s="76"/>
      <c r="M3" s="6"/>
      <c r="N3" s="6"/>
      <c r="O3" s="6"/>
      <c r="P3" s="80" t="str">
        <f>IF('7月分'!D4=0,"( 学番　　　　　)","( 学番　"&amp;'7月分'!D4&amp;" "&amp;"）")</f>
        <v>( 学番　　　　　)</v>
      </c>
      <c r="Q3" s="261" t="str">
        <f>'7月分'!Q3:R3</f>
        <v/>
      </c>
      <c r="R3" s="261"/>
      <c r="S3" s="2"/>
    </row>
    <row r="4" spans="1:28" ht="21" customHeight="1" x14ac:dyDescent="0.15">
      <c r="A4" s="75"/>
      <c r="B4" s="75"/>
      <c r="C4" s="75"/>
      <c r="D4" s="78"/>
      <c r="E4" s="78"/>
      <c r="F4" s="78"/>
      <c r="G4" s="78"/>
      <c r="H4" s="78"/>
      <c r="I4" s="78"/>
      <c r="J4" s="13"/>
      <c r="K4" s="13"/>
      <c r="M4" s="6"/>
      <c r="N4" s="6"/>
      <c r="O4" s="6"/>
      <c r="P4" s="193" t="s">
        <v>2</v>
      </c>
      <c r="Q4" s="158">
        <f>'7月分'!D5</f>
        <v>0</v>
      </c>
      <c r="R4" s="158"/>
      <c r="U4" s="13"/>
      <c r="V4" s="13"/>
      <c r="W4" s="13"/>
      <c r="X4" s="13"/>
    </row>
    <row r="5" spans="1:28" ht="21" customHeight="1" thickBot="1" x14ac:dyDescent="0.2">
      <c r="A5" s="75"/>
      <c r="B5" s="75"/>
      <c r="C5" s="75"/>
      <c r="D5" s="79"/>
      <c r="E5" s="79"/>
      <c r="F5" s="79"/>
      <c r="G5" s="79"/>
      <c r="H5" s="79"/>
      <c r="I5" s="79"/>
      <c r="J5" s="13"/>
      <c r="K5" s="13"/>
      <c r="M5" s="6"/>
      <c r="N5" s="6"/>
      <c r="O5" s="6"/>
      <c r="P5" s="193"/>
      <c r="Q5" s="158"/>
      <c r="R5" s="158"/>
      <c r="U5" s="13"/>
      <c r="V5" s="13"/>
      <c r="W5" s="13"/>
      <c r="X5" s="13"/>
    </row>
    <row r="6" spans="1:28" ht="14.25" customHeight="1" x14ac:dyDescent="0.15">
      <c r="A6" s="167">
        <v>12</v>
      </c>
      <c r="B6" s="168" t="s">
        <v>7</v>
      </c>
      <c r="C6" s="7"/>
      <c r="D6" s="79"/>
      <c r="E6" s="79"/>
      <c r="F6" s="79"/>
      <c r="G6" s="79"/>
      <c r="H6" s="79"/>
      <c r="I6" s="79"/>
      <c r="J6" s="7"/>
      <c r="K6" s="7"/>
      <c r="N6" s="12">
        <f>IF(A6=0,"",+A6)</f>
        <v>12</v>
      </c>
      <c r="O6" s="1" t="s">
        <v>7</v>
      </c>
      <c r="P6" s="193"/>
      <c r="Q6" s="158"/>
      <c r="R6" s="158"/>
      <c r="U6" s="7"/>
      <c r="V6" s="7"/>
      <c r="W6" s="7"/>
      <c r="X6" s="7"/>
      <c r="Y6" s="7"/>
      <c r="Z6" s="7"/>
      <c r="AA6" s="7"/>
      <c r="AB6" s="7"/>
    </row>
    <row r="7" spans="1:28" ht="10.15" customHeight="1" thickBot="1" x14ac:dyDescent="0.2">
      <c r="A7" s="142"/>
      <c r="B7" s="169"/>
      <c r="C7" s="7"/>
      <c r="D7" s="7"/>
      <c r="E7" s="7"/>
      <c r="F7" s="7"/>
      <c r="G7" s="7"/>
      <c r="H7" s="7"/>
      <c r="I7" s="7"/>
      <c r="J7" s="7"/>
      <c r="K7" s="7"/>
      <c r="U7" s="7"/>
      <c r="V7" s="7"/>
      <c r="W7" s="7"/>
      <c r="X7" s="7"/>
      <c r="Y7" s="7"/>
      <c r="Z7" s="7"/>
      <c r="AA7" s="7"/>
      <c r="AB7" s="7"/>
    </row>
    <row r="8" spans="1:28" ht="15" customHeight="1" x14ac:dyDescent="0.15">
      <c r="A8" s="178" t="s">
        <v>8</v>
      </c>
      <c r="B8" s="180" t="s">
        <v>1</v>
      </c>
      <c r="C8" s="181" t="s">
        <v>26</v>
      </c>
      <c r="D8" s="182"/>
      <c r="E8" s="182"/>
      <c r="F8" s="182"/>
      <c r="G8" s="247" t="s">
        <v>6</v>
      </c>
      <c r="H8" s="182"/>
      <c r="I8" s="182"/>
      <c r="J8" s="183"/>
      <c r="K8" s="184" t="s">
        <v>12</v>
      </c>
      <c r="M8" s="186" t="s">
        <v>0</v>
      </c>
      <c r="N8" s="170" t="s">
        <v>1</v>
      </c>
      <c r="O8" s="172" t="s">
        <v>4</v>
      </c>
      <c r="P8" s="173"/>
      <c r="Q8" s="172" t="s">
        <v>11</v>
      </c>
      <c r="R8" s="245" t="s">
        <v>13</v>
      </c>
    </row>
    <row r="9" spans="1:28" ht="15" customHeight="1" x14ac:dyDescent="0.15">
      <c r="A9" s="179"/>
      <c r="B9" s="169"/>
      <c r="C9" s="16" t="s">
        <v>9</v>
      </c>
      <c r="D9" s="17" t="s">
        <v>10</v>
      </c>
      <c r="E9" s="57" t="s">
        <v>9</v>
      </c>
      <c r="F9" s="17" t="s">
        <v>10</v>
      </c>
      <c r="G9" s="72" t="s">
        <v>9</v>
      </c>
      <c r="H9" s="18" t="s">
        <v>10</v>
      </c>
      <c r="I9" s="60" t="s">
        <v>9</v>
      </c>
      <c r="J9" s="19" t="s">
        <v>10</v>
      </c>
      <c r="K9" s="185"/>
      <c r="M9" s="187"/>
      <c r="N9" s="171"/>
      <c r="O9" s="174"/>
      <c r="P9" s="175"/>
      <c r="Q9" s="174"/>
      <c r="R9" s="246"/>
    </row>
    <row r="10" spans="1:28" ht="15" customHeight="1" x14ac:dyDescent="0.15">
      <c r="A10" s="237">
        <v>1</v>
      </c>
      <c r="B10" s="132" t="s">
        <v>54</v>
      </c>
      <c r="C10" s="20"/>
      <c r="D10" s="25"/>
      <c r="E10" s="58"/>
      <c r="F10" s="71"/>
      <c r="G10" s="33"/>
      <c r="H10" s="23"/>
      <c r="I10" s="61"/>
      <c r="J10" s="34"/>
      <c r="K10" s="134"/>
      <c r="M10" s="154">
        <f>IF(A10=0,"",A10)</f>
        <v>1</v>
      </c>
      <c r="N10" s="155" t="str">
        <f>IF(B10=0,"",B10)</f>
        <v>月</v>
      </c>
      <c r="O10" s="156" t="str">
        <f>IF(AND(Y10=0,Y11=0),"時　　　分　～　　時　　　分",IF(AND(Y10&gt;0,Y11=0,D10=0,F10=0),C10&amp;"時"&amp;D10&amp;"0分 ～ "&amp;E10&amp;"時"&amp;F10&amp;"0分",IF(AND(Y10&gt;0,Y11=0,D10&gt;0,F10&gt;0),C10&amp;"時"&amp;D10&amp;"分 ～ "&amp;E10&amp;"時"&amp;F10&amp;"分",IF(AND(Y10&gt;0,Y11&gt;0,D10=0,F10=0,D11=0,F11=0),C10&amp;"時"&amp;D10&amp;"0分～"&amp;E10&amp;"時"&amp;F10&amp;"0分、"&amp;C11&amp;"時"&amp;D11&amp;"0分～"&amp;E11&amp;"時"&amp;F11&amp;"0分",IF(AND(Y10&gt;0,Y11&gt;0,D10&gt;0,F10&gt;0,D11&gt;0,F11&gt;0),C10&amp;"時"&amp;D10&amp;"分～"&amp;E10&amp;"時"&amp;F10&amp;"分、"&amp;C11&amp;"時"&amp;D11&amp;"分～"&amp;E11&amp;"時"&amp;F11&amp;"分",IF(AND(Y10&gt;0,Y11&gt;0,D10&gt;0,F10&gt;0,D11=0,F11=0),C10&amp;"時"&amp;D10&amp;"分～"&amp;E10&amp;"時"&amp;F10&amp;"分、"&amp;C11&amp;"時"&amp;D11&amp;"0分～"&amp;E11&amp;"時"&amp;F11&amp;"0分",IF(AND(Y10&gt;0,Y11&gt;0,D10=0,F10=0,D11&gt;0,F11&gt;0),C10&amp;"時"&amp;D10&amp;"0分～"&amp;E10&amp;"時"&amp;F10&amp;"0分、"&amp;C11&amp;"時"&amp;D11&amp;"分～"&amp;E11&amp;"時"&amp;F11&amp;"分")))))))</f>
        <v>時　　　分　～　　時　　　分</v>
      </c>
      <c r="P10" s="157"/>
      <c r="Q10" s="150" t="str">
        <f>IF(AA10=0,"",IF(AA10&gt;8,"入力ミス",AA10))</f>
        <v/>
      </c>
      <c r="R10" s="151" t="str">
        <f>IF(K10=0,"",K10)</f>
        <v/>
      </c>
      <c r="U10" s="40">
        <f t="shared" ref="U10:U53" si="0">C10+(D10/60)</f>
        <v>0</v>
      </c>
      <c r="V10" s="41">
        <f t="shared" ref="V10:V53" si="1">E10+(F10/60)</f>
        <v>0</v>
      </c>
      <c r="W10" s="42">
        <f t="shared" ref="W10:W53" si="2">G10+(H10/60)</f>
        <v>0</v>
      </c>
      <c r="X10" s="42">
        <f t="shared" ref="X10:X53" si="3">I10+(J10/60)</f>
        <v>0</v>
      </c>
      <c r="Y10" s="43">
        <f>(V10-U10)-Z10-Z11</f>
        <v>0</v>
      </c>
      <c r="Z10" s="43">
        <f t="shared" ref="Z10:Z53" si="4">(X10-W10)</f>
        <v>0</v>
      </c>
      <c r="AA10" s="128">
        <f>SUM(Y10:Y11)</f>
        <v>0</v>
      </c>
      <c r="AB10" s="122">
        <f>SUM(Z10:Z11)</f>
        <v>0</v>
      </c>
    </row>
    <row r="11" spans="1:28" ht="15" customHeight="1" x14ac:dyDescent="0.15">
      <c r="A11" s="237"/>
      <c r="B11" s="143"/>
      <c r="C11" s="21"/>
      <c r="D11" s="26"/>
      <c r="E11" s="59"/>
      <c r="F11" s="26"/>
      <c r="G11" s="73"/>
      <c r="H11" s="62"/>
      <c r="I11" s="63"/>
      <c r="J11" s="64"/>
      <c r="K11" s="144"/>
      <c r="M11" s="137"/>
      <c r="N11" s="139"/>
      <c r="O11" s="10" t="str">
        <f>IF(AB10=0,"","休憩時間")</f>
        <v/>
      </c>
      <c r="P11" s="37" t="str">
        <f>IF(AND(Z10=0,Z11=0),"",IF(AND(Z10&gt;0,Z11=0,H10=0,J10=0),G10&amp;":"&amp;H10&amp;"0 ～ "&amp;I10&amp;":"&amp;J10&amp;"0",IF(AND(Z10&gt;0,Z11=0,H10&gt;0,J10&gt;0),G10&amp;":"&amp;H10&amp;" ～ "&amp;I10&amp;":"&amp;J10,IF(AND(Z10&gt;0,Z11&gt;0,H10=0,J10=0,H11=0,J11=0),G10&amp;":"&amp;H10&amp;"0～"&amp;I10&amp;":"&amp;J10&amp;"0、"&amp;G11&amp;":"&amp;H11&amp;"0～"&amp;I11&amp;":"&amp;J11&amp;"0",IF(AND(Z10&gt;0,Z11&gt;0,H10&gt;0,J10&gt;0,H11&gt;0,J11&gt;0),G10&amp;":"&amp;H10&amp;"～"&amp;I10&amp;":"&amp;J10&amp;"、"&amp;G11&amp;":"&amp;H11&amp;"～"&amp;I11&amp;":"&amp;J11,IF(AND(Z10&gt;0,Z11&gt;0,H10&gt;0,J10&gt;0,H11=0,J11=0),G10&amp;":"&amp;H10&amp;"～"&amp;I10&amp;":"&amp;J10&amp;"、"&amp;G11&amp;":"&amp;H11&amp;"0～"&amp;I11&amp;":"&amp;J11&amp;"0",IF(AND(Z10&gt;0,Z11&gt;0,H10=0,J10=0,H11&gt;0,J11&gt;0),G10&amp;":"&amp;H10&amp;"0～"&amp;I10&amp;":"&amp;J10&amp;"0、"&amp;G11&amp;":"&amp;H11&amp;"～"&amp;I11&amp;":"&amp;J11)))))))</f>
        <v/>
      </c>
      <c r="Q11" s="125"/>
      <c r="R11" s="127"/>
      <c r="U11" s="44">
        <f t="shared" si="0"/>
        <v>0</v>
      </c>
      <c r="V11" s="45">
        <f t="shared" si="1"/>
        <v>0</v>
      </c>
      <c r="W11" s="46">
        <f t="shared" si="2"/>
        <v>0</v>
      </c>
      <c r="X11" s="46">
        <f t="shared" si="3"/>
        <v>0</v>
      </c>
      <c r="Y11" s="47">
        <f>(V11-U11)</f>
        <v>0</v>
      </c>
      <c r="Z11" s="47">
        <f t="shared" si="4"/>
        <v>0</v>
      </c>
      <c r="AA11" s="129"/>
      <c r="AB11" s="123"/>
    </row>
    <row r="12" spans="1:28" ht="15" customHeight="1" x14ac:dyDescent="0.15">
      <c r="A12" s="237">
        <v>2</v>
      </c>
      <c r="B12" s="132" t="s">
        <v>64</v>
      </c>
      <c r="C12" s="20"/>
      <c r="D12" s="25"/>
      <c r="E12" s="58"/>
      <c r="F12" s="71"/>
      <c r="G12" s="33"/>
      <c r="H12" s="23"/>
      <c r="I12" s="61"/>
      <c r="J12" s="34"/>
      <c r="K12" s="134"/>
      <c r="M12" s="145">
        <f>IF(A12=0,"",A12)</f>
        <v>2</v>
      </c>
      <c r="N12" s="146" t="str">
        <f>IF(B12=0,"",B12)</f>
        <v>火</v>
      </c>
      <c r="O12" s="140" t="str">
        <f>IF(AND(Y12=0,Y13=0),"時　　　分　～　　時　　　分",IF(AND(Y12&gt;0,Y13=0,D12=0,F12=0),C12&amp;"時"&amp;D12&amp;"0分 ～ "&amp;E12&amp;"時"&amp;F12&amp;"0分",IF(AND(Y12&gt;0,Y13=0,D12&gt;0,F12&gt;0),C12&amp;"時"&amp;D12&amp;"分 ～ "&amp;E12&amp;"時"&amp;F12&amp;"分",IF(AND(Y12&gt;0,Y13&gt;0,D12=0,F12=0,D13=0,F13=0),C12&amp;"時"&amp;D12&amp;"0分～"&amp;E12&amp;"時"&amp;F12&amp;"0分、"&amp;C13&amp;"時"&amp;D13&amp;"0分～"&amp;E13&amp;"時"&amp;F13&amp;"0分",IF(AND(Y12&gt;0,Y13&gt;0,D12&gt;0,F12&gt;0,D13&gt;0,F13&gt;0),C12&amp;"時"&amp;D12&amp;"分～"&amp;E12&amp;"時"&amp;F12&amp;"分、"&amp;C13&amp;"時"&amp;D13&amp;"分～"&amp;E13&amp;"時"&amp;F13&amp;"分",IF(AND(Y12&gt;0,Y13&gt;0,D12&gt;0,F12&gt;0,D13=0,F13=0),C12&amp;"時"&amp;D12&amp;"分～"&amp;E12&amp;"時"&amp;F12&amp;"分、"&amp;C13&amp;"時"&amp;D13&amp;"0分～"&amp;E13&amp;"時"&amp;F13&amp;"0分",IF(AND(Y12&gt;0,Y13&gt;0,D12=0,F12=0,D13&gt;0,F13&gt;0),C12&amp;"時"&amp;D12&amp;"0分～"&amp;E12&amp;"時"&amp;F12&amp;"0分、"&amp;C13&amp;"時"&amp;D13&amp;"分～"&amp;E13&amp;"時"&amp;F13&amp;"分")))))))</f>
        <v>時　　　分　～　　時　　　分</v>
      </c>
      <c r="P12" s="141"/>
      <c r="Q12" s="124" t="str">
        <f>IF(AA12=0,"",IF(AA12&gt;8,"入力ミス",AA12))</f>
        <v/>
      </c>
      <c r="R12" s="126" t="str">
        <f>IF(K12=0,"",K12)</f>
        <v/>
      </c>
      <c r="U12" s="40">
        <f t="shared" si="0"/>
        <v>0</v>
      </c>
      <c r="V12" s="41">
        <f t="shared" si="1"/>
        <v>0</v>
      </c>
      <c r="W12" s="42">
        <f t="shared" si="2"/>
        <v>0</v>
      </c>
      <c r="X12" s="42">
        <f t="shared" si="3"/>
        <v>0</v>
      </c>
      <c r="Y12" s="43">
        <f>(V12-U12)-Z12-Z13</f>
        <v>0</v>
      </c>
      <c r="Z12" s="43">
        <f t="shared" si="4"/>
        <v>0</v>
      </c>
      <c r="AA12" s="128">
        <f>SUM(Y12:Y13)</f>
        <v>0</v>
      </c>
      <c r="AB12" s="122">
        <f>SUM(Z12:Z13)</f>
        <v>0</v>
      </c>
    </row>
    <row r="13" spans="1:28" ht="15" customHeight="1" x14ac:dyDescent="0.15">
      <c r="A13" s="237"/>
      <c r="B13" s="143"/>
      <c r="C13" s="21"/>
      <c r="D13" s="26"/>
      <c r="E13" s="59"/>
      <c r="F13" s="26"/>
      <c r="G13" s="73"/>
      <c r="H13" s="62"/>
      <c r="I13" s="63"/>
      <c r="J13" s="64"/>
      <c r="K13" s="144"/>
      <c r="M13" s="136"/>
      <c r="N13" s="138"/>
      <c r="O13" s="10" t="str">
        <f>IF(AB12=0,"","休憩時間")</f>
        <v/>
      </c>
      <c r="P13" s="37" t="str">
        <f>IF(AND(Z12=0,Z13=0),"",IF(AND(Z12&gt;0,Z13=0,H12=0,J12=0),G12&amp;":"&amp;H12&amp;"0 ～ "&amp;I12&amp;":"&amp;J12&amp;"0",IF(AND(Z12&gt;0,Z13=0,H12&gt;0,J12&gt;0),G12&amp;":"&amp;H12&amp;" ～ "&amp;I12&amp;":"&amp;J12,IF(AND(Z12&gt;0,Z13&gt;0,H12=0,J12=0,H13=0,J13=0),G12&amp;":"&amp;H12&amp;"0～"&amp;I12&amp;":"&amp;J12&amp;"0、"&amp;G13&amp;":"&amp;H13&amp;"0～"&amp;I13&amp;":"&amp;J13&amp;"0",IF(AND(Z12&gt;0,Z13&gt;0,H12&gt;0,J12&gt;0,H13&gt;0,J13&gt;0),G12&amp;":"&amp;H12&amp;"～"&amp;I12&amp;":"&amp;J12&amp;"、"&amp;G13&amp;":"&amp;H13&amp;"～"&amp;I13&amp;":"&amp;J13,IF(AND(Z12&gt;0,Z13&gt;0,H12&gt;0,J12&gt;0,H13=0,J13=0),G12&amp;":"&amp;H12&amp;"～"&amp;I12&amp;":"&amp;J12&amp;"、"&amp;G13&amp;":"&amp;H13&amp;"0～"&amp;I13&amp;":"&amp;J13&amp;"0",IF(AND(Z12&gt;0,Z13&gt;0,H12=0,J12=0,H13&gt;0,J13&gt;0),G12&amp;":"&amp;H12&amp;"0～"&amp;I12&amp;":"&amp;J12&amp;"0、"&amp;G13&amp;":"&amp;H13&amp;"～"&amp;I13&amp;":"&amp;J13)))))))</f>
        <v/>
      </c>
      <c r="Q13" s="147"/>
      <c r="R13" s="127"/>
      <c r="U13" s="44">
        <f t="shared" si="0"/>
        <v>0</v>
      </c>
      <c r="V13" s="45">
        <f t="shared" si="1"/>
        <v>0</v>
      </c>
      <c r="W13" s="46">
        <f t="shared" si="2"/>
        <v>0</v>
      </c>
      <c r="X13" s="46">
        <f t="shared" si="3"/>
        <v>0</v>
      </c>
      <c r="Y13" s="47">
        <f>(V13-U13)</f>
        <v>0</v>
      </c>
      <c r="Z13" s="47">
        <f t="shared" si="4"/>
        <v>0</v>
      </c>
      <c r="AA13" s="129"/>
      <c r="AB13" s="123"/>
    </row>
    <row r="14" spans="1:28" ht="15" customHeight="1" x14ac:dyDescent="0.15">
      <c r="A14" s="237">
        <v>3</v>
      </c>
      <c r="B14" s="132" t="s">
        <v>65</v>
      </c>
      <c r="C14" s="20"/>
      <c r="D14" s="25"/>
      <c r="E14" s="58"/>
      <c r="F14" s="71"/>
      <c r="G14" s="33"/>
      <c r="H14" s="23"/>
      <c r="I14" s="61"/>
      <c r="J14" s="34"/>
      <c r="K14" s="134"/>
      <c r="M14" s="145">
        <f>IF(A14=0,"",A14)</f>
        <v>3</v>
      </c>
      <c r="N14" s="146" t="str">
        <f>IF(B14=0,"",B14)</f>
        <v>水</v>
      </c>
      <c r="O14" s="140" t="str">
        <f>IF(AND(Y14=0,Y15=0),"時　　　分　～　　時　　　分",IF(AND(Y14&gt;0,Y15=0,D14=0,F14=0),C14&amp;"時"&amp;D14&amp;"0分 ～ "&amp;E14&amp;"時"&amp;F14&amp;"0分",IF(AND(Y14&gt;0,Y15=0,D14&gt;0,F14&gt;0),C14&amp;"時"&amp;D14&amp;"分 ～ "&amp;E14&amp;"時"&amp;F14&amp;"分",IF(AND(Y14&gt;0,Y15&gt;0,D14=0,F14=0,D15=0,F15=0),C14&amp;"時"&amp;D14&amp;"0分～"&amp;E14&amp;"時"&amp;F14&amp;"0分、"&amp;C15&amp;"時"&amp;D15&amp;"0分～"&amp;E15&amp;"時"&amp;F15&amp;"0分",IF(AND(Y14&gt;0,Y15&gt;0,D14&gt;0,F14&gt;0,D15&gt;0,F15&gt;0),C14&amp;"時"&amp;D14&amp;"分～"&amp;E14&amp;"時"&amp;F14&amp;"分、"&amp;C15&amp;"時"&amp;D15&amp;"分～"&amp;E15&amp;"時"&amp;F15&amp;"分",IF(AND(Y14&gt;0,Y15&gt;0,D14&gt;0,F14&gt;0,D15=0,F15=0),C14&amp;"時"&amp;D14&amp;"分～"&amp;E14&amp;"時"&amp;F14&amp;"分、"&amp;C15&amp;"時"&amp;D15&amp;"0分～"&amp;E15&amp;"時"&amp;F15&amp;"0分",IF(AND(Y14&gt;0,Y15&gt;0,D14=0,F14=0,D15&gt;0,F15&gt;0),C14&amp;"時"&amp;D14&amp;"0分～"&amp;E14&amp;"時"&amp;F14&amp;"0分、"&amp;C15&amp;"時"&amp;D15&amp;"分～"&amp;E15&amp;"時"&amp;F15&amp;"分")))))))</f>
        <v>時　　　分　～　　時　　　分</v>
      </c>
      <c r="P14" s="141"/>
      <c r="Q14" s="124" t="str">
        <f>IF(AA14=0,"",IF(AA14&gt;8,"入力ミス",AA14))</f>
        <v/>
      </c>
      <c r="R14" s="126" t="str">
        <f>IF(K14=0,"",K14)</f>
        <v/>
      </c>
      <c r="U14" s="40">
        <f t="shared" si="0"/>
        <v>0</v>
      </c>
      <c r="V14" s="41">
        <f t="shared" si="1"/>
        <v>0</v>
      </c>
      <c r="W14" s="42">
        <f t="shared" si="2"/>
        <v>0</v>
      </c>
      <c r="X14" s="42">
        <f t="shared" si="3"/>
        <v>0</v>
      </c>
      <c r="Y14" s="43">
        <f>(V14-U14)-Z14-Z15</f>
        <v>0</v>
      </c>
      <c r="Z14" s="43">
        <f t="shared" si="4"/>
        <v>0</v>
      </c>
      <c r="AA14" s="128">
        <f>SUM(Y14:Y15)</f>
        <v>0</v>
      </c>
      <c r="AB14" s="122">
        <f>SUM(Z14:Z15)</f>
        <v>0</v>
      </c>
    </row>
    <row r="15" spans="1:28" ht="15" customHeight="1" x14ac:dyDescent="0.15">
      <c r="A15" s="237"/>
      <c r="B15" s="143"/>
      <c r="C15" s="21"/>
      <c r="D15" s="26"/>
      <c r="E15" s="59"/>
      <c r="F15" s="26"/>
      <c r="G15" s="73"/>
      <c r="H15" s="62"/>
      <c r="I15" s="63"/>
      <c r="J15" s="64"/>
      <c r="K15" s="144"/>
      <c r="M15" s="137"/>
      <c r="N15" s="139"/>
      <c r="O15" s="10" t="str">
        <f>IF(AB14=0,"","休憩時間")</f>
        <v/>
      </c>
      <c r="P15" s="37" t="str">
        <f>IF(AND(Z14=0,Z15=0),"",IF(AND(Z14&gt;0,Z15=0,H14=0,J14=0),G14&amp;":"&amp;H14&amp;"0 ～ "&amp;I14&amp;":"&amp;J14&amp;"0",IF(AND(Z14&gt;0,Z15=0,H14&gt;0,J14&gt;0),G14&amp;":"&amp;H14&amp;" ～ "&amp;I14&amp;":"&amp;J14,IF(AND(Z14&gt;0,Z15&gt;0,H14=0,J14=0,H15=0,J15=0),G14&amp;":"&amp;H14&amp;"0～"&amp;I14&amp;":"&amp;J14&amp;"0、"&amp;G15&amp;":"&amp;H15&amp;"0～"&amp;I15&amp;":"&amp;J15&amp;"0",IF(AND(Z14&gt;0,Z15&gt;0,H14&gt;0,J14&gt;0,H15&gt;0,J15&gt;0),G14&amp;":"&amp;H14&amp;"～"&amp;I14&amp;":"&amp;J14&amp;"、"&amp;G15&amp;":"&amp;H15&amp;"～"&amp;I15&amp;":"&amp;J15,IF(AND(Z14&gt;0,Z15&gt;0,H14&gt;0,J14&gt;0,H15=0,J15=0),G14&amp;":"&amp;H14&amp;"～"&amp;I14&amp;":"&amp;J14&amp;"、"&amp;G15&amp;":"&amp;H15&amp;"0～"&amp;I15&amp;":"&amp;J15&amp;"0",IF(AND(Z14&gt;0,Z15&gt;0,H14=0,J14=0,H15&gt;0,J15&gt;0),G14&amp;":"&amp;H14&amp;"0～"&amp;I14&amp;":"&amp;J14&amp;"0、"&amp;G15&amp;":"&amp;H15&amp;"～"&amp;I15&amp;":"&amp;J15)))))))</f>
        <v/>
      </c>
      <c r="Q15" s="125"/>
      <c r="R15" s="127"/>
      <c r="U15" s="44">
        <f t="shared" si="0"/>
        <v>0</v>
      </c>
      <c r="V15" s="45">
        <f t="shared" si="1"/>
        <v>0</v>
      </c>
      <c r="W15" s="46">
        <f t="shared" si="2"/>
        <v>0</v>
      </c>
      <c r="X15" s="46">
        <f t="shared" si="3"/>
        <v>0</v>
      </c>
      <c r="Y15" s="47">
        <f>(V15-U15)</f>
        <v>0</v>
      </c>
      <c r="Z15" s="47">
        <f t="shared" si="4"/>
        <v>0</v>
      </c>
      <c r="AA15" s="129"/>
      <c r="AB15" s="123"/>
    </row>
    <row r="16" spans="1:28" ht="15" customHeight="1" x14ac:dyDescent="0.15">
      <c r="A16" s="237">
        <v>4</v>
      </c>
      <c r="B16" s="132" t="s">
        <v>63</v>
      </c>
      <c r="C16" s="20"/>
      <c r="D16" s="25"/>
      <c r="E16" s="58"/>
      <c r="F16" s="71"/>
      <c r="G16" s="33"/>
      <c r="H16" s="23"/>
      <c r="I16" s="61"/>
      <c r="J16" s="34"/>
      <c r="K16" s="134"/>
      <c r="M16" s="136">
        <f>IF(A16=0,"",A16)</f>
        <v>4</v>
      </c>
      <c r="N16" s="138" t="str">
        <f>IF(B16=0,"",B16)</f>
        <v>木</v>
      </c>
      <c r="O16" s="140" t="str">
        <f>IF(AND(Y16=0,Y17=0),"時　　　分　～　　時　　　分",IF(AND(Y16&gt;0,Y17=0,D16=0,F16=0),C16&amp;"時"&amp;D16&amp;"0分 ～ "&amp;E16&amp;"時"&amp;F16&amp;"0分",IF(AND(Y16&gt;0,Y17=0,D16&gt;0,F16&gt;0),C16&amp;"時"&amp;D16&amp;"分 ～ "&amp;E16&amp;"時"&amp;F16&amp;"分",IF(AND(Y16&gt;0,Y17&gt;0,D16=0,F16=0,D17=0,F17=0),C16&amp;"時"&amp;D16&amp;"0分～"&amp;E16&amp;"時"&amp;F16&amp;"0分、"&amp;C17&amp;"時"&amp;D17&amp;"0分～"&amp;E17&amp;"時"&amp;F17&amp;"0分",IF(AND(Y16&gt;0,Y17&gt;0,D16&gt;0,F16&gt;0,D17&gt;0,F17&gt;0),C16&amp;"時"&amp;D16&amp;"分～"&amp;E16&amp;"時"&amp;F16&amp;"分、"&amp;C17&amp;"時"&amp;D17&amp;"分～"&amp;E17&amp;"時"&amp;F17&amp;"分",IF(AND(Y16&gt;0,Y17&gt;0,D16&gt;0,F16&gt;0,D17=0,F17=0),C16&amp;"時"&amp;D16&amp;"分～"&amp;E16&amp;"時"&amp;F16&amp;"分、"&amp;C17&amp;"時"&amp;D17&amp;"0分～"&amp;E17&amp;"時"&amp;F17&amp;"0分",IF(AND(Y16&gt;0,Y17&gt;0,D16=0,F16=0,D17&gt;0,F17&gt;0),C16&amp;"時"&amp;D16&amp;"0分～"&amp;E16&amp;"時"&amp;F16&amp;"0分、"&amp;C17&amp;"時"&amp;D17&amp;"分～"&amp;E17&amp;"時"&amp;F17&amp;"分")))))))</f>
        <v>時　　　分　～　　時　　　分</v>
      </c>
      <c r="P16" s="141"/>
      <c r="Q16" s="124" t="str">
        <f>IF(AA16=0,"",IF(AA16&gt;8,"入力ミス",AA16))</f>
        <v/>
      </c>
      <c r="R16" s="126" t="str">
        <f>IF(K16=0,"",K16)</f>
        <v/>
      </c>
      <c r="U16" s="40">
        <f t="shared" si="0"/>
        <v>0</v>
      </c>
      <c r="V16" s="41">
        <f t="shared" si="1"/>
        <v>0</v>
      </c>
      <c r="W16" s="42">
        <f t="shared" si="2"/>
        <v>0</v>
      </c>
      <c r="X16" s="42">
        <f t="shared" si="3"/>
        <v>0</v>
      </c>
      <c r="Y16" s="43">
        <f>(V16-U16)-Z16-Z17</f>
        <v>0</v>
      </c>
      <c r="Z16" s="43">
        <f t="shared" si="4"/>
        <v>0</v>
      </c>
      <c r="AA16" s="128">
        <f>SUM(Y16:Y17)</f>
        <v>0</v>
      </c>
      <c r="AB16" s="122">
        <f>SUM(Z16:Z17)</f>
        <v>0</v>
      </c>
    </row>
    <row r="17" spans="1:28" ht="15" customHeight="1" x14ac:dyDescent="0.15">
      <c r="A17" s="237"/>
      <c r="B17" s="143"/>
      <c r="C17" s="21"/>
      <c r="D17" s="26"/>
      <c r="E17" s="59"/>
      <c r="F17" s="26"/>
      <c r="G17" s="73"/>
      <c r="H17" s="62"/>
      <c r="I17" s="63"/>
      <c r="J17" s="64"/>
      <c r="K17" s="144"/>
      <c r="M17" s="136"/>
      <c r="N17" s="138"/>
      <c r="O17" s="10" t="str">
        <f>IF(AB16=0,"","休憩時間")</f>
        <v/>
      </c>
      <c r="P17" s="37" t="str">
        <f>IF(AND(Z16=0,Z17=0),"",IF(AND(Z16&gt;0,Z17=0,H16=0,J16=0),G16&amp;":"&amp;H16&amp;"0 ～ "&amp;I16&amp;":"&amp;J16&amp;"0",IF(AND(Z16&gt;0,Z17=0,H16&gt;0,J16&gt;0),G16&amp;":"&amp;H16&amp;" ～ "&amp;I16&amp;":"&amp;J16,IF(AND(Z16&gt;0,Z17&gt;0,H16=0,J16=0,H17=0,J17=0),G16&amp;":"&amp;H16&amp;"0～"&amp;I16&amp;":"&amp;J16&amp;"0、"&amp;G17&amp;":"&amp;H17&amp;"0～"&amp;I17&amp;":"&amp;J17&amp;"0",IF(AND(Z16&gt;0,Z17&gt;0,H16&gt;0,J16&gt;0,H17&gt;0,J17&gt;0),G16&amp;":"&amp;H16&amp;"～"&amp;I16&amp;":"&amp;J16&amp;"、"&amp;G17&amp;":"&amp;H17&amp;"～"&amp;I17&amp;":"&amp;J17,IF(AND(Z16&gt;0,Z17&gt;0,H16&gt;0,J16&gt;0,H17=0,J17=0),G16&amp;":"&amp;H16&amp;"～"&amp;I16&amp;":"&amp;J16&amp;"、"&amp;G17&amp;":"&amp;H17&amp;"0～"&amp;I17&amp;":"&amp;J17&amp;"0",IF(AND(Z16&gt;0,Z17&gt;0,H16=0,J16=0,H17&gt;0,J17&gt;0),G16&amp;":"&amp;H16&amp;"0～"&amp;I16&amp;":"&amp;J16&amp;"0、"&amp;G17&amp;":"&amp;H17&amp;"～"&amp;I17&amp;":"&amp;J17)))))))</f>
        <v/>
      </c>
      <c r="Q17" s="125"/>
      <c r="R17" s="127"/>
      <c r="U17" s="44">
        <f t="shared" si="0"/>
        <v>0</v>
      </c>
      <c r="V17" s="45">
        <f t="shared" si="1"/>
        <v>0</v>
      </c>
      <c r="W17" s="46">
        <f t="shared" si="2"/>
        <v>0</v>
      </c>
      <c r="X17" s="46">
        <f t="shared" si="3"/>
        <v>0</v>
      </c>
      <c r="Y17" s="47">
        <f>(V17-U17)</f>
        <v>0</v>
      </c>
      <c r="Z17" s="47">
        <f t="shared" si="4"/>
        <v>0</v>
      </c>
      <c r="AA17" s="129"/>
      <c r="AB17" s="123"/>
    </row>
    <row r="18" spans="1:28" ht="15" customHeight="1" x14ac:dyDescent="0.15">
      <c r="A18" s="237">
        <v>5</v>
      </c>
      <c r="B18" s="132" t="s">
        <v>61</v>
      </c>
      <c r="C18" s="20"/>
      <c r="D18" s="25"/>
      <c r="E18" s="58"/>
      <c r="F18" s="71"/>
      <c r="G18" s="33"/>
      <c r="H18" s="23"/>
      <c r="I18" s="61"/>
      <c r="J18" s="34"/>
      <c r="K18" s="134"/>
      <c r="M18" s="145">
        <f>IF(A18=0,"",A18)</f>
        <v>5</v>
      </c>
      <c r="N18" s="146" t="str">
        <f>IF(B18=0,"",B18)</f>
        <v>金</v>
      </c>
      <c r="O18" s="140" t="str">
        <f>IF(AND(Y18=0,Y19=0),"時　　　分　～　　時　　　分",IF(AND(Y18&gt;0,Y19=0,D18=0,F18=0),C18&amp;"時"&amp;D18&amp;"0分 ～ "&amp;E18&amp;"時"&amp;F18&amp;"0分",IF(AND(Y18&gt;0,Y19=0,D18&gt;0,F18&gt;0),C18&amp;"時"&amp;D18&amp;"分 ～ "&amp;E18&amp;"時"&amp;F18&amp;"分",IF(AND(Y18&gt;0,Y19&gt;0,D18=0,F18=0,D19=0,F19=0),C18&amp;"時"&amp;D18&amp;"0分～"&amp;E18&amp;"時"&amp;F18&amp;"0分、"&amp;C19&amp;"時"&amp;D19&amp;"0分～"&amp;E19&amp;"時"&amp;F19&amp;"0分",IF(AND(Y18&gt;0,Y19&gt;0,D18&gt;0,F18&gt;0,D19&gt;0,F19&gt;0),C18&amp;"時"&amp;D18&amp;"分～"&amp;E18&amp;"時"&amp;F18&amp;"分、"&amp;C19&amp;"時"&amp;D19&amp;"分～"&amp;E19&amp;"時"&amp;F19&amp;"分",IF(AND(Y18&gt;0,Y19&gt;0,D18&gt;0,F18&gt;0,D19=0,F19=0),C18&amp;"時"&amp;D18&amp;"分～"&amp;E18&amp;"時"&amp;F18&amp;"分、"&amp;C19&amp;"時"&amp;D19&amp;"0分～"&amp;E19&amp;"時"&amp;F19&amp;"0分",IF(AND(Y18&gt;0,Y19&gt;0,D18=0,F18=0,D19&gt;0,F19&gt;0),C18&amp;"時"&amp;D18&amp;"0分～"&amp;E18&amp;"時"&amp;F18&amp;"0分、"&amp;C19&amp;"時"&amp;D19&amp;"分～"&amp;E19&amp;"時"&amp;F19&amp;"分")))))))</f>
        <v>時　　　分　～　　時　　　分</v>
      </c>
      <c r="P18" s="141"/>
      <c r="Q18" s="124" t="str">
        <f>IF(AA18=0,"",IF(AA18&gt;8,"入力ミス",AA18))</f>
        <v/>
      </c>
      <c r="R18" s="126" t="str">
        <f>IF(K18=0,"",K18)</f>
        <v/>
      </c>
      <c r="U18" s="40">
        <f t="shared" si="0"/>
        <v>0</v>
      </c>
      <c r="V18" s="41">
        <f t="shared" si="1"/>
        <v>0</v>
      </c>
      <c r="W18" s="42">
        <f t="shared" si="2"/>
        <v>0</v>
      </c>
      <c r="X18" s="42">
        <f t="shared" si="3"/>
        <v>0</v>
      </c>
      <c r="Y18" s="43">
        <f>(V18-U18)-Z18-Z19</f>
        <v>0</v>
      </c>
      <c r="Z18" s="43">
        <f t="shared" si="4"/>
        <v>0</v>
      </c>
      <c r="AA18" s="128">
        <f>SUM(Y18:Y19)</f>
        <v>0</v>
      </c>
      <c r="AB18" s="122">
        <f>SUM(Z18:Z19)</f>
        <v>0</v>
      </c>
    </row>
    <row r="19" spans="1:28" ht="15" customHeight="1" x14ac:dyDescent="0.15">
      <c r="A19" s="237"/>
      <c r="B19" s="143"/>
      <c r="C19" s="21"/>
      <c r="D19" s="26"/>
      <c r="E19" s="59"/>
      <c r="F19" s="26"/>
      <c r="G19" s="73"/>
      <c r="H19" s="62"/>
      <c r="I19" s="63"/>
      <c r="J19" s="64"/>
      <c r="K19" s="144"/>
      <c r="M19" s="137"/>
      <c r="N19" s="139"/>
      <c r="O19" s="10" t="str">
        <f>IF(AB18=0,"","休憩時間")</f>
        <v/>
      </c>
      <c r="P19" s="37" t="str">
        <f>IF(AND(Z18=0,Z19=0),"",IF(AND(Z18&gt;0,Z19=0,H18=0,J18=0),G18&amp;":"&amp;H18&amp;"0 ～ "&amp;I18&amp;":"&amp;J18&amp;"0",IF(AND(Z18&gt;0,Z19=0,H18&gt;0,J18&gt;0),G18&amp;":"&amp;H18&amp;" ～ "&amp;I18&amp;":"&amp;J18,IF(AND(Z18&gt;0,Z19&gt;0,H18=0,J18=0,H19=0,J19=0),G18&amp;":"&amp;H18&amp;"0～"&amp;I18&amp;":"&amp;J18&amp;"0、"&amp;G19&amp;":"&amp;H19&amp;"0～"&amp;I19&amp;":"&amp;J19&amp;"0",IF(AND(Z18&gt;0,Z19&gt;0,H18&gt;0,J18&gt;0,H19&gt;0,J19&gt;0),G18&amp;":"&amp;H18&amp;"～"&amp;I18&amp;":"&amp;J18&amp;"、"&amp;G19&amp;":"&amp;H19&amp;"～"&amp;I19&amp;":"&amp;J19,IF(AND(Z18&gt;0,Z19&gt;0,H18&gt;0,J18&gt;0,H19=0,J19=0),G18&amp;":"&amp;H18&amp;"～"&amp;I18&amp;":"&amp;J18&amp;"、"&amp;G19&amp;":"&amp;H19&amp;"0～"&amp;I19&amp;":"&amp;J19&amp;"0",IF(AND(Z18&gt;0,Z19&gt;0,H18=0,J18=0,H19&gt;0,J19&gt;0),G18&amp;":"&amp;H18&amp;"0～"&amp;I18&amp;":"&amp;J18&amp;"0、"&amp;G19&amp;":"&amp;H19&amp;"～"&amp;I19&amp;":"&amp;J19)))))))</f>
        <v/>
      </c>
      <c r="Q19" s="125"/>
      <c r="R19" s="127"/>
      <c r="U19" s="44">
        <f t="shared" si="0"/>
        <v>0</v>
      </c>
      <c r="V19" s="45">
        <f t="shared" si="1"/>
        <v>0</v>
      </c>
      <c r="W19" s="46">
        <f t="shared" si="2"/>
        <v>0</v>
      </c>
      <c r="X19" s="46">
        <f t="shared" si="3"/>
        <v>0</v>
      </c>
      <c r="Y19" s="47">
        <f>(V19-U19)</f>
        <v>0</v>
      </c>
      <c r="Z19" s="47">
        <f t="shared" si="4"/>
        <v>0</v>
      </c>
      <c r="AA19" s="129"/>
      <c r="AB19" s="123"/>
    </row>
    <row r="20" spans="1:28" ht="15" customHeight="1" x14ac:dyDescent="0.15">
      <c r="A20" s="130">
        <v>8</v>
      </c>
      <c r="B20" s="236" t="s">
        <v>54</v>
      </c>
      <c r="C20" s="20"/>
      <c r="D20" s="25"/>
      <c r="E20" s="58"/>
      <c r="F20" s="71"/>
      <c r="G20" s="33"/>
      <c r="H20" s="23"/>
      <c r="I20" s="61"/>
      <c r="J20" s="34"/>
      <c r="K20" s="134"/>
      <c r="M20" s="136">
        <f>IF(A20=0,"",A20)</f>
        <v>8</v>
      </c>
      <c r="N20" s="138" t="str">
        <f>IF(B20=0,"",B20)</f>
        <v>月</v>
      </c>
      <c r="O20" s="140" t="str">
        <f>IF(AND(Y20=0,Y21=0),"時　　　分　～　　時　　　分",IF(AND(Y20&gt;0,Y21=0,D20=0,F20=0),C20&amp;"時"&amp;D20&amp;"0分 ～ "&amp;E20&amp;"時"&amp;F20&amp;"0分",IF(AND(Y20&gt;0,Y21=0,D20&gt;0,F20&gt;0),C20&amp;"時"&amp;D20&amp;"分 ～ "&amp;E20&amp;"時"&amp;F20&amp;"分",IF(AND(Y20&gt;0,Y21&gt;0,D20=0,F20=0,D21=0,F21=0),C20&amp;"時"&amp;D20&amp;"0分～"&amp;E20&amp;"時"&amp;F20&amp;"0分、"&amp;C21&amp;"時"&amp;D21&amp;"0分～"&amp;E21&amp;"時"&amp;F21&amp;"0分",IF(AND(Y20&gt;0,Y21&gt;0,D20&gt;0,F20&gt;0,D21&gt;0,F21&gt;0),C20&amp;"時"&amp;D20&amp;"分～"&amp;E20&amp;"時"&amp;F20&amp;"分、"&amp;C21&amp;"時"&amp;D21&amp;"分～"&amp;E21&amp;"時"&amp;F21&amp;"分",IF(AND(Y20&gt;0,Y21&gt;0,D20&gt;0,F20&gt;0,D21=0,F21=0),C20&amp;"時"&amp;D20&amp;"分～"&amp;E20&amp;"時"&amp;F20&amp;"分、"&amp;C21&amp;"時"&amp;D21&amp;"0分～"&amp;E21&amp;"時"&amp;F21&amp;"0分",IF(AND(Y20&gt;0,Y21&gt;0,D20=0,F20=0,D21&gt;0,F21&gt;0),C20&amp;"時"&amp;D20&amp;"0分～"&amp;E20&amp;"時"&amp;F20&amp;"0分、"&amp;C21&amp;"時"&amp;D21&amp;"分～"&amp;E21&amp;"時"&amp;F21&amp;"分")))))))</f>
        <v>時　　　分　～　　時　　　分</v>
      </c>
      <c r="P20" s="141"/>
      <c r="Q20" s="124" t="str">
        <f>IF(AA20=0,"",IF(AA20&gt;8,"入力ミス",AA20))</f>
        <v/>
      </c>
      <c r="R20" s="126" t="str">
        <f>IF(K20=0,"",K20)</f>
        <v/>
      </c>
      <c r="U20" s="40">
        <f t="shared" si="0"/>
        <v>0</v>
      </c>
      <c r="V20" s="41">
        <f t="shared" si="1"/>
        <v>0</v>
      </c>
      <c r="W20" s="42">
        <f t="shared" si="2"/>
        <v>0</v>
      </c>
      <c r="X20" s="42">
        <f t="shared" si="3"/>
        <v>0</v>
      </c>
      <c r="Y20" s="43">
        <f>(V20-U20)-Z20-Z21</f>
        <v>0</v>
      </c>
      <c r="Z20" s="43">
        <f t="shared" si="4"/>
        <v>0</v>
      </c>
      <c r="AA20" s="128">
        <f>SUM(Y20:Y21)</f>
        <v>0</v>
      </c>
      <c r="AB20" s="122">
        <f>SUM(Z20:Z21)</f>
        <v>0</v>
      </c>
    </row>
    <row r="21" spans="1:28" ht="15" customHeight="1" x14ac:dyDescent="0.15">
      <c r="A21" s="142"/>
      <c r="B21" s="236"/>
      <c r="C21" s="21"/>
      <c r="D21" s="26"/>
      <c r="E21" s="59"/>
      <c r="F21" s="26"/>
      <c r="G21" s="73"/>
      <c r="H21" s="62"/>
      <c r="I21" s="63"/>
      <c r="J21" s="64"/>
      <c r="K21" s="144"/>
      <c r="M21" s="136"/>
      <c r="N21" s="138"/>
      <c r="O21" s="10" t="str">
        <f>IF(AB20=0,"","休憩時間")</f>
        <v/>
      </c>
      <c r="P21" s="37" t="str">
        <f>IF(AND(Z20=0,Z21=0),"",IF(AND(Z20&gt;0,Z21=0,H20=0,J20=0),G20&amp;":"&amp;H20&amp;"0 ～ "&amp;I20&amp;":"&amp;J20&amp;"0",IF(AND(Z20&gt;0,Z21=0,H20&gt;0,J20&gt;0),G20&amp;":"&amp;H20&amp;" ～ "&amp;I20&amp;":"&amp;J20,IF(AND(Z20&gt;0,Z21&gt;0,H20=0,J20=0,H21=0,J21=0),G20&amp;":"&amp;H20&amp;"0～"&amp;I20&amp;":"&amp;J20&amp;"0、"&amp;G21&amp;":"&amp;H21&amp;"0～"&amp;I21&amp;":"&amp;J21&amp;"0",IF(AND(Z20&gt;0,Z21&gt;0,H20&gt;0,J20&gt;0,H21&gt;0,J21&gt;0),G20&amp;":"&amp;H20&amp;"～"&amp;I20&amp;":"&amp;J20&amp;"、"&amp;G21&amp;":"&amp;H21&amp;"～"&amp;I21&amp;":"&amp;J21,IF(AND(Z20&gt;0,Z21&gt;0,H20&gt;0,J20&gt;0,H21=0,J21=0),G20&amp;":"&amp;H20&amp;"～"&amp;I20&amp;":"&amp;J20&amp;"、"&amp;G21&amp;":"&amp;H21&amp;"0～"&amp;I21&amp;":"&amp;J21&amp;"0",IF(AND(Z20&gt;0,Z21&gt;0,H20=0,J20=0,H21&gt;0,J21&gt;0),G20&amp;":"&amp;H20&amp;"0～"&amp;I20&amp;":"&amp;J20&amp;"0、"&amp;G21&amp;":"&amp;H21&amp;"～"&amp;I21&amp;":"&amp;J21)))))))</f>
        <v/>
      </c>
      <c r="Q21" s="125"/>
      <c r="R21" s="127"/>
      <c r="U21" s="44">
        <f t="shared" si="0"/>
        <v>0</v>
      </c>
      <c r="V21" s="45">
        <f t="shared" si="1"/>
        <v>0</v>
      </c>
      <c r="W21" s="46">
        <f t="shared" si="2"/>
        <v>0</v>
      </c>
      <c r="X21" s="46">
        <f t="shared" si="3"/>
        <v>0</v>
      </c>
      <c r="Y21" s="47">
        <f>(V21-U21)</f>
        <v>0</v>
      </c>
      <c r="Z21" s="47">
        <f t="shared" si="4"/>
        <v>0</v>
      </c>
      <c r="AA21" s="129"/>
      <c r="AB21" s="123"/>
    </row>
    <row r="22" spans="1:28" ht="15" customHeight="1" x14ac:dyDescent="0.15">
      <c r="A22" s="130">
        <v>9</v>
      </c>
      <c r="B22" s="236" t="s">
        <v>64</v>
      </c>
      <c r="C22" s="20"/>
      <c r="D22" s="25"/>
      <c r="E22" s="58"/>
      <c r="F22" s="71"/>
      <c r="G22" s="33"/>
      <c r="H22" s="23"/>
      <c r="I22" s="61"/>
      <c r="J22" s="34"/>
      <c r="K22" s="134"/>
      <c r="M22" s="145">
        <f>IF(A22=0,"",A22)</f>
        <v>9</v>
      </c>
      <c r="N22" s="146" t="str">
        <f>IF(B22=0,"",B22)</f>
        <v>火</v>
      </c>
      <c r="O22" s="140" t="str">
        <f>IF(AND(Y22=0,Y23=0),"時　　　分　～　　時　　　分",IF(AND(Y22&gt;0,Y23=0,D22=0,F22=0),C22&amp;"時"&amp;D22&amp;"0分 ～ "&amp;E22&amp;"時"&amp;F22&amp;"0分",IF(AND(Y22&gt;0,Y23=0,D22&gt;0,F22&gt;0),C22&amp;"時"&amp;D22&amp;"分 ～ "&amp;E22&amp;"時"&amp;F22&amp;"分",IF(AND(Y22&gt;0,Y23&gt;0,D22=0,F22=0,D23=0,F23=0),C22&amp;"時"&amp;D22&amp;"0分～"&amp;E22&amp;"時"&amp;F22&amp;"0分、"&amp;C23&amp;"時"&amp;D23&amp;"0分～"&amp;E23&amp;"時"&amp;F23&amp;"0分",IF(AND(Y22&gt;0,Y23&gt;0,D22&gt;0,F22&gt;0,D23&gt;0,F23&gt;0),C22&amp;"時"&amp;D22&amp;"分～"&amp;E22&amp;"時"&amp;F22&amp;"分、"&amp;C23&amp;"時"&amp;D23&amp;"分～"&amp;E23&amp;"時"&amp;F23&amp;"分",IF(AND(Y22&gt;0,Y23&gt;0,D22&gt;0,F22&gt;0,D23=0,F23=0),C22&amp;"時"&amp;D22&amp;"分～"&amp;E22&amp;"時"&amp;F22&amp;"分、"&amp;C23&amp;"時"&amp;D23&amp;"0分～"&amp;E23&amp;"時"&amp;F23&amp;"0分",IF(AND(Y22&gt;0,Y23&gt;0,D22=0,F22=0,D23&gt;0,F23&gt;0),C22&amp;"時"&amp;D22&amp;"0分～"&amp;E22&amp;"時"&amp;F22&amp;"0分、"&amp;C23&amp;"時"&amp;D23&amp;"分～"&amp;E23&amp;"時"&amp;F23&amp;"分")))))))</f>
        <v>時　　　分　～　　時　　　分</v>
      </c>
      <c r="P22" s="141"/>
      <c r="Q22" s="124" t="str">
        <f>IF(AA22=0,"",IF(AA22&gt;8,"入力ミス",AA22))</f>
        <v/>
      </c>
      <c r="R22" s="126" t="str">
        <f>IF(K22=0,"",K22)</f>
        <v/>
      </c>
      <c r="U22" s="40">
        <f t="shared" si="0"/>
        <v>0</v>
      </c>
      <c r="V22" s="41">
        <f t="shared" si="1"/>
        <v>0</v>
      </c>
      <c r="W22" s="42">
        <f t="shared" si="2"/>
        <v>0</v>
      </c>
      <c r="X22" s="42">
        <f t="shared" si="3"/>
        <v>0</v>
      </c>
      <c r="Y22" s="43">
        <f>(V22-U22)-Z22-Z23</f>
        <v>0</v>
      </c>
      <c r="Z22" s="43">
        <f t="shared" si="4"/>
        <v>0</v>
      </c>
      <c r="AA22" s="128">
        <f>SUM(Y22:Y23)</f>
        <v>0</v>
      </c>
      <c r="AB22" s="122">
        <f>SUM(Z22:Z23)</f>
        <v>0</v>
      </c>
    </row>
    <row r="23" spans="1:28" ht="15" customHeight="1" x14ac:dyDescent="0.15">
      <c r="A23" s="142"/>
      <c r="B23" s="236"/>
      <c r="C23" s="21"/>
      <c r="D23" s="26"/>
      <c r="E23" s="59"/>
      <c r="F23" s="26"/>
      <c r="G23" s="73"/>
      <c r="H23" s="62"/>
      <c r="I23" s="63"/>
      <c r="J23" s="64"/>
      <c r="K23" s="144"/>
      <c r="M23" s="137"/>
      <c r="N23" s="139"/>
      <c r="O23" s="10" t="str">
        <f>IF(AB22=0,"","休憩時間")</f>
        <v/>
      </c>
      <c r="P23" s="9" t="str">
        <f>IF(AND(Z22=0,Z23=0),"",IF(AND(Z22&gt;0,Z23=0,H22=0,J22=0),G22&amp;":"&amp;H22&amp;"0 ～ "&amp;I22&amp;":"&amp;J22&amp;"0",IF(AND(Z22&gt;0,Z23=0,H22&gt;0,J22&gt;0),G22&amp;":"&amp;H22&amp;" ～ "&amp;I22&amp;":"&amp;J22,IF(AND(Z22&gt;0,Z23&gt;0,H22=0,J22=0,H23=0,J23=0),G22&amp;":"&amp;H22&amp;"0～"&amp;I22&amp;":"&amp;J22&amp;"0、"&amp;G23&amp;":"&amp;H23&amp;"0～"&amp;I23&amp;":"&amp;J23&amp;"0",IF(AND(Z22&gt;0,Z23&gt;0,H22&gt;0,J22&gt;0,H23&gt;0,J23&gt;0),G22&amp;":"&amp;H22&amp;"～"&amp;I22&amp;":"&amp;J22&amp;"、"&amp;G23&amp;":"&amp;H23&amp;"～"&amp;I23&amp;":"&amp;J23,IF(AND(Z22&gt;0,Z23&gt;0,H22&gt;0,J22&gt;0,H23=0,J23=0),G22&amp;":"&amp;H22&amp;"～"&amp;I22&amp;":"&amp;J22&amp;"、"&amp;G23&amp;":"&amp;H23&amp;"0～"&amp;I23&amp;":"&amp;J23&amp;"0",IF(AND(Z22&gt;0,Z23&gt;0,H22=0,J22=0,H23&gt;0,J23&gt;0),G22&amp;":"&amp;H22&amp;"0～"&amp;I22&amp;":"&amp;J22&amp;"0、"&amp;G23&amp;":"&amp;H23&amp;"～"&amp;I23&amp;":"&amp;J23)))))))</f>
        <v/>
      </c>
      <c r="Q23" s="125"/>
      <c r="R23" s="127"/>
      <c r="U23" s="44">
        <f t="shared" si="0"/>
        <v>0</v>
      </c>
      <c r="V23" s="45">
        <f t="shared" si="1"/>
        <v>0</v>
      </c>
      <c r="W23" s="46">
        <f t="shared" si="2"/>
        <v>0</v>
      </c>
      <c r="X23" s="46">
        <f t="shared" si="3"/>
        <v>0</v>
      </c>
      <c r="Y23" s="47">
        <f>(V23-U23)</f>
        <v>0</v>
      </c>
      <c r="Z23" s="47">
        <f t="shared" si="4"/>
        <v>0</v>
      </c>
      <c r="AA23" s="129"/>
      <c r="AB23" s="123"/>
    </row>
    <row r="24" spans="1:28" ht="15" customHeight="1" x14ac:dyDescent="0.15">
      <c r="A24" s="130">
        <v>10</v>
      </c>
      <c r="B24" s="236" t="s">
        <v>65</v>
      </c>
      <c r="C24" s="20"/>
      <c r="D24" s="25"/>
      <c r="E24" s="58"/>
      <c r="F24" s="71"/>
      <c r="G24" s="33"/>
      <c r="H24" s="23"/>
      <c r="I24" s="61"/>
      <c r="J24" s="34"/>
      <c r="K24" s="134"/>
      <c r="M24" s="136">
        <f>IF(A24=0,"",A24)</f>
        <v>10</v>
      </c>
      <c r="N24" s="138" t="str">
        <f>IF(B24=0,"",B24)</f>
        <v>水</v>
      </c>
      <c r="O24" s="140" t="str">
        <f>IF(AND(Y24=0,Y25=0),"時　　　分　～　　時　　　分",IF(AND(Y24&gt;0,Y25=0,D24=0,F24=0),C24&amp;"時"&amp;D24&amp;"0分 ～ "&amp;E24&amp;"時"&amp;F24&amp;"0分",IF(AND(Y24&gt;0,Y25=0,D24&gt;0,F24&gt;0),C24&amp;"時"&amp;D24&amp;"分 ～ "&amp;E24&amp;"時"&amp;F24&amp;"分",IF(AND(Y24&gt;0,Y25&gt;0,D24=0,F24=0,D25=0,F25=0),C24&amp;"時"&amp;D24&amp;"0分～"&amp;E24&amp;"時"&amp;F24&amp;"0分、"&amp;C25&amp;"時"&amp;D25&amp;"0分～"&amp;E25&amp;"時"&amp;F25&amp;"0分",IF(AND(Y24&gt;0,Y25&gt;0,D24&gt;0,F24&gt;0,D25&gt;0,F25&gt;0),C24&amp;"時"&amp;D24&amp;"分～"&amp;E24&amp;"時"&amp;F24&amp;"分、"&amp;C25&amp;"時"&amp;D25&amp;"分～"&amp;E25&amp;"時"&amp;F25&amp;"分",IF(AND(Y24&gt;0,Y25&gt;0,D24&gt;0,F24&gt;0,D25=0,F25=0),C24&amp;"時"&amp;D24&amp;"分～"&amp;E24&amp;"時"&amp;F24&amp;"分、"&amp;C25&amp;"時"&amp;D25&amp;"0分～"&amp;E25&amp;"時"&amp;F25&amp;"0分",IF(AND(Y24&gt;0,Y25&gt;0,D24=0,F24=0,D25&gt;0,F25&gt;0),C24&amp;"時"&amp;D24&amp;"0分～"&amp;E24&amp;"時"&amp;F24&amp;"0分、"&amp;C25&amp;"時"&amp;D25&amp;"分～"&amp;E25&amp;"時"&amp;F25&amp;"分")))))))</f>
        <v>時　　　分　～　　時　　　分</v>
      </c>
      <c r="P24" s="141"/>
      <c r="Q24" s="124" t="str">
        <f>IF(AA24=0,"",IF(AA24&gt;8,"入力ミス",AA24))</f>
        <v/>
      </c>
      <c r="R24" s="126" t="str">
        <f>IF(K24=0,"",K24)</f>
        <v/>
      </c>
      <c r="U24" s="40">
        <f t="shared" si="0"/>
        <v>0</v>
      </c>
      <c r="V24" s="41">
        <f t="shared" si="1"/>
        <v>0</v>
      </c>
      <c r="W24" s="42">
        <f t="shared" si="2"/>
        <v>0</v>
      </c>
      <c r="X24" s="42">
        <f t="shared" si="3"/>
        <v>0</v>
      </c>
      <c r="Y24" s="43">
        <f>(V24-U24)-Z24-Z25</f>
        <v>0</v>
      </c>
      <c r="Z24" s="43">
        <f t="shared" si="4"/>
        <v>0</v>
      </c>
      <c r="AA24" s="128">
        <f>SUM(Y24:Y25)</f>
        <v>0</v>
      </c>
      <c r="AB24" s="122">
        <f>SUM(Z24:Z25)</f>
        <v>0</v>
      </c>
    </row>
    <row r="25" spans="1:28" ht="15" customHeight="1" x14ac:dyDescent="0.15">
      <c r="A25" s="142"/>
      <c r="B25" s="236"/>
      <c r="C25" s="21"/>
      <c r="D25" s="26"/>
      <c r="E25" s="59"/>
      <c r="F25" s="26"/>
      <c r="G25" s="73"/>
      <c r="H25" s="62"/>
      <c r="I25" s="63"/>
      <c r="J25" s="64"/>
      <c r="K25" s="144"/>
      <c r="M25" s="136"/>
      <c r="N25" s="138"/>
      <c r="O25" s="10" t="str">
        <f>IF(AB24=0,"","休憩時間")</f>
        <v/>
      </c>
      <c r="P25" s="37" t="str">
        <f>IF(AND(Z24=0,Z25=0),"",IF(AND(Z24&gt;0,Z25=0,H24=0,J24=0),G24&amp;":"&amp;H24&amp;"0 ～ "&amp;I24&amp;":"&amp;J24&amp;"0",IF(AND(Z24&gt;0,Z25=0,H24&gt;0,J24&gt;0),G24&amp;":"&amp;H24&amp;" ～ "&amp;I24&amp;":"&amp;J24,IF(AND(Z24&gt;0,Z25&gt;0,H24=0,J24=0,H25=0,J25=0),G24&amp;":"&amp;H24&amp;"0～"&amp;I24&amp;":"&amp;J24&amp;"0、"&amp;G25&amp;":"&amp;H25&amp;"0～"&amp;I25&amp;":"&amp;J25&amp;"0",IF(AND(Z24&gt;0,Z25&gt;0,H24&gt;0,J24&gt;0,H25&gt;0,J25&gt;0),G24&amp;":"&amp;H24&amp;"～"&amp;I24&amp;":"&amp;J24&amp;"、"&amp;G25&amp;":"&amp;H25&amp;"～"&amp;I25&amp;":"&amp;J25,IF(AND(Z24&gt;0,Z25&gt;0,H24&gt;0,J24&gt;0,H25=0,J25=0),G24&amp;":"&amp;H24&amp;"～"&amp;I24&amp;":"&amp;J24&amp;"、"&amp;G25&amp;":"&amp;H25&amp;"0～"&amp;I25&amp;":"&amp;J25&amp;"0",IF(AND(Z24&gt;0,Z25&gt;0,H24=0,J24=0,H25&gt;0,J25&gt;0),G24&amp;":"&amp;H24&amp;"0～"&amp;I24&amp;":"&amp;J24&amp;"0、"&amp;G25&amp;":"&amp;H25&amp;"～"&amp;I25&amp;":"&amp;J25)))))))</f>
        <v/>
      </c>
      <c r="Q25" s="125"/>
      <c r="R25" s="127"/>
      <c r="U25" s="44">
        <f t="shared" si="0"/>
        <v>0</v>
      </c>
      <c r="V25" s="45">
        <f t="shared" si="1"/>
        <v>0</v>
      </c>
      <c r="W25" s="46">
        <f t="shared" si="2"/>
        <v>0</v>
      </c>
      <c r="X25" s="46">
        <f t="shared" si="3"/>
        <v>0</v>
      </c>
      <c r="Y25" s="47">
        <f>(V25-U25)</f>
        <v>0</v>
      </c>
      <c r="Z25" s="47">
        <f t="shared" si="4"/>
        <v>0</v>
      </c>
      <c r="AA25" s="129"/>
      <c r="AB25" s="123"/>
    </row>
    <row r="26" spans="1:28" ht="15" customHeight="1" x14ac:dyDescent="0.15">
      <c r="A26" s="130">
        <v>11</v>
      </c>
      <c r="B26" s="236" t="s">
        <v>63</v>
      </c>
      <c r="C26" s="20"/>
      <c r="D26" s="25"/>
      <c r="E26" s="58"/>
      <c r="F26" s="71"/>
      <c r="G26" s="33"/>
      <c r="H26" s="23"/>
      <c r="I26" s="61"/>
      <c r="J26" s="34"/>
      <c r="K26" s="134"/>
      <c r="M26" s="145">
        <f>IF(A26=0,"",A26)</f>
        <v>11</v>
      </c>
      <c r="N26" s="146" t="str">
        <f>IF(B26=0,"",B26)</f>
        <v>木</v>
      </c>
      <c r="O26" s="140" t="str">
        <f>IF(AND(Y26=0,Y27=0),"時　　　分　～　　時　　　分",IF(AND(Y26&gt;0,Y27=0,D26=0,F26=0),C26&amp;"時"&amp;D26&amp;"0分 ～ "&amp;E26&amp;"時"&amp;F26&amp;"0分",IF(AND(Y26&gt;0,Y27=0,D26&gt;0,F26&gt;0),C26&amp;"時"&amp;D26&amp;"分 ～ "&amp;E26&amp;"時"&amp;F26&amp;"分",IF(AND(Y26&gt;0,Y27&gt;0,D26=0,F26=0,D27=0,F27=0),C26&amp;"時"&amp;D26&amp;"0分～"&amp;E26&amp;"時"&amp;F26&amp;"0分、"&amp;C27&amp;"時"&amp;D27&amp;"0分～"&amp;E27&amp;"時"&amp;F27&amp;"0分",IF(AND(Y26&gt;0,Y27&gt;0,D26&gt;0,F26&gt;0,D27&gt;0,F27&gt;0),C26&amp;"時"&amp;D26&amp;"分～"&amp;E26&amp;"時"&amp;F26&amp;"分、"&amp;C27&amp;"時"&amp;D27&amp;"分～"&amp;E27&amp;"時"&amp;F27&amp;"分",IF(AND(Y26&gt;0,Y27&gt;0,D26&gt;0,F26&gt;0,D27=0,F27=0),C26&amp;"時"&amp;D26&amp;"分～"&amp;E26&amp;"時"&amp;F26&amp;"分、"&amp;C27&amp;"時"&amp;D27&amp;"0分～"&amp;E27&amp;"時"&amp;F27&amp;"0分",IF(AND(Y26&gt;0,Y27&gt;0,D26=0,F26=0,D27&gt;0,F27&gt;0),C26&amp;"時"&amp;D26&amp;"0分～"&amp;E26&amp;"時"&amp;F26&amp;"0分、"&amp;C27&amp;"時"&amp;D27&amp;"分～"&amp;E27&amp;"時"&amp;F27&amp;"分")))))))</f>
        <v>時　　　分　～　　時　　　分</v>
      </c>
      <c r="P26" s="141"/>
      <c r="Q26" s="124" t="str">
        <f>IF(AA26=0,"",IF(AA26&gt;8,"入力ミス",AA26))</f>
        <v/>
      </c>
      <c r="R26" s="126" t="str">
        <f>IF(K26=0,"",K26)</f>
        <v/>
      </c>
      <c r="U26" s="40">
        <f t="shared" si="0"/>
        <v>0</v>
      </c>
      <c r="V26" s="41">
        <f t="shared" si="1"/>
        <v>0</v>
      </c>
      <c r="W26" s="42">
        <f t="shared" si="2"/>
        <v>0</v>
      </c>
      <c r="X26" s="42">
        <f t="shared" si="3"/>
        <v>0</v>
      </c>
      <c r="Y26" s="43">
        <f>(V26-U26)-Z26-Z27</f>
        <v>0</v>
      </c>
      <c r="Z26" s="43">
        <f t="shared" si="4"/>
        <v>0</v>
      </c>
      <c r="AA26" s="128">
        <f>SUM(Y26:Y27)</f>
        <v>0</v>
      </c>
      <c r="AB26" s="122">
        <f>SUM(Z26:Z27)</f>
        <v>0</v>
      </c>
    </row>
    <row r="27" spans="1:28" ht="15" customHeight="1" x14ac:dyDescent="0.15">
      <c r="A27" s="142"/>
      <c r="B27" s="236"/>
      <c r="C27" s="21"/>
      <c r="D27" s="26"/>
      <c r="E27" s="59"/>
      <c r="F27" s="26"/>
      <c r="G27" s="73"/>
      <c r="H27" s="62"/>
      <c r="I27" s="63"/>
      <c r="J27" s="64"/>
      <c r="K27" s="144"/>
      <c r="M27" s="137"/>
      <c r="N27" s="139"/>
      <c r="O27" s="10" t="str">
        <f>IF(AB26=0,"","休憩時間")</f>
        <v/>
      </c>
      <c r="P27" s="37" t="str">
        <f>IF(AND(Z26=0,Z27=0),"",IF(AND(Z26&gt;0,Z27=0,H26=0,J26=0),G26&amp;":"&amp;H26&amp;"0 ～ "&amp;I26&amp;":"&amp;J26&amp;"0",IF(AND(Z26&gt;0,Z27=0,H26&gt;0,J26&gt;0),G26&amp;":"&amp;H26&amp;" ～ "&amp;I26&amp;":"&amp;J26,IF(AND(Z26&gt;0,Z27&gt;0,H26=0,J26=0,H27=0,J27=0),G26&amp;":"&amp;H26&amp;"0～"&amp;I26&amp;":"&amp;J26&amp;"0、"&amp;G27&amp;":"&amp;H27&amp;"0～"&amp;I27&amp;":"&amp;J27&amp;"0",IF(AND(Z26&gt;0,Z27&gt;0,H26&gt;0,J26&gt;0,H27&gt;0,J27&gt;0),G26&amp;":"&amp;H26&amp;"～"&amp;I26&amp;":"&amp;J26&amp;"、"&amp;G27&amp;":"&amp;H27&amp;"～"&amp;I27&amp;":"&amp;J27,IF(AND(Z26&gt;0,Z27&gt;0,H26&gt;0,J26&gt;0,H27=0,J27=0),G26&amp;":"&amp;H26&amp;"～"&amp;I26&amp;":"&amp;J26&amp;"、"&amp;G27&amp;":"&amp;H27&amp;"0～"&amp;I27&amp;":"&amp;J27&amp;"0",IF(AND(Z26&gt;0,Z27&gt;0,H26=0,J26=0,H27&gt;0,J27&gt;0),G26&amp;":"&amp;H26&amp;"0～"&amp;I26&amp;":"&amp;J26&amp;"0、"&amp;G27&amp;":"&amp;H27&amp;"～"&amp;I27&amp;":"&amp;J27)))))))</f>
        <v/>
      </c>
      <c r="Q27" s="125"/>
      <c r="R27" s="127"/>
      <c r="U27" s="44">
        <f t="shared" si="0"/>
        <v>0</v>
      </c>
      <c r="V27" s="45">
        <f t="shared" si="1"/>
        <v>0</v>
      </c>
      <c r="W27" s="46">
        <f t="shared" si="2"/>
        <v>0</v>
      </c>
      <c r="X27" s="46">
        <f t="shared" si="3"/>
        <v>0</v>
      </c>
      <c r="Y27" s="47">
        <f>(V27-U27)</f>
        <v>0</v>
      </c>
      <c r="Z27" s="47">
        <f t="shared" si="4"/>
        <v>0</v>
      </c>
      <c r="AA27" s="129"/>
      <c r="AB27" s="123"/>
    </row>
    <row r="28" spans="1:28" ht="15" customHeight="1" x14ac:dyDescent="0.15">
      <c r="A28" s="130">
        <v>12</v>
      </c>
      <c r="B28" s="236" t="s">
        <v>61</v>
      </c>
      <c r="C28" s="20"/>
      <c r="D28" s="25"/>
      <c r="E28" s="58"/>
      <c r="F28" s="71"/>
      <c r="G28" s="33"/>
      <c r="H28" s="23"/>
      <c r="I28" s="61"/>
      <c r="J28" s="34"/>
      <c r="K28" s="134"/>
      <c r="M28" s="145">
        <f>IF(A28=0,"",A28)</f>
        <v>12</v>
      </c>
      <c r="N28" s="146" t="str">
        <f>IF(B28=0,"",B28)</f>
        <v>金</v>
      </c>
      <c r="O28" s="140" t="str">
        <f>IF(AND(Y28=0,Y29=0),"時　　　分　～　　時　　　分",IF(AND(Y28&gt;0,Y29=0,D28=0,F28=0),C28&amp;"時"&amp;D28&amp;"0分 ～ "&amp;E28&amp;"時"&amp;F28&amp;"0分",IF(AND(Y28&gt;0,Y29=0,D28&gt;0,F28&gt;0),C28&amp;"時"&amp;D28&amp;"分 ～ "&amp;E28&amp;"時"&amp;F28&amp;"分",IF(AND(Y28&gt;0,Y29&gt;0,D28=0,F28=0,D29=0,F29=0),C28&amp;"時"&amp;D28&amp;"0分～"&amp;E28&amp;"時"&amp;F28&amp;"0分、"&amp;C29&amp;"時"&amp;D29&amp;"0分～"&amp;E29&amp;"時"&amp;F29&amp;"0分",IF(AND(Y28&gt;0,Y29&gt;0,D28&gt;0,F28&gt;0,D29&gt;0,F29&gt;0),C28&amp;"時"&amp;D28&amp;"分～"&amp;E28&amp;"時"&amp;F28&amp;"分、"&amp;C29&amp;"時"&amp;D29&amp;"分～"&amp;E29&amp;"時"&amp;F29&amp;"分",IF(AND(Y28&gt;0,Y29&gt;0,D28&gt;0,F28&gt;0,D29=0,F29=0),C28&amp;"時"&amp;D28&amp;"分～"&amp;E28&amp;"時"&amp;F28&amp;"分、"&amp;C29&amp;"時"&amp;D29&amp;"0分～"&amp;E29&amp;"時"&amp;F29&amp;"0分",IF(AND(Y28&gt;0,Y29&gt;0,D28=0,F28=0,D29&gt;0,F29&gt;0),C28&amp;"時"&amp;D28&amp;"0分～"&amp;E28&amp;"時"&amp;F28&amp;"0分、"&amp;C29&amp;"時"&amp;D29&amp;"分～"&amp;E29&amp;"時"&amp;F29&amp;"分")))))))</f>
        <v>時　　　分　～　　時　　　分</v>
      </c>
      <c r="P28" s="141"/>
      <c r="Q28" s="124" t="str">
        <f>IF(AA28=0,"",IF(AA28&gt;8,"入力ミス",AA28))</f>
        <v/>
      </c>
      <c r="R28" s="126" t="str">
        <f>IF(K28=0,"",K28)</f>
        <v/>
      </c>
      <c r="U28" s="40">
        <f t="shared" si="0"/>
        <v>0</v>
      </c>
      <c r="V28" s="41">
        <f t="shared" si="1"/>
        <v>0</v>
      </c>
      <c r="W28" s="42">
        <f t="shared" si="2"/>
        <v>0</v>
      </c>
      <c r="X28" s="42">
        <f t="shared" si="3"/>
        <v>0</v>
      </c>
      <c r="Y28" s="43">
        <f>(V28-U28)-Z28-Z29</f>
        <v>0</v>
      </c>
      <c r="Z28" s="43">
        <f t="shared" si="4"/>
        <v>0</v>
      </c>
      <c r="AA28" s="128">
        <f>SUM(Y28:Y29)</f>
        <v>0</v>
      </c>
      <c r="AB28" s="122">
        <f>SUM(Z28:Z29)</f>
        <v>0</v>
      </c>
    </row>
    <row r="29" spans="1:28" ht="15" customHeight="1" x14ac:dyDescent="0.15">
      <c r="A29" s="142"/>
      <c r="B29" s="236"/>
      <c r="C29" s="21"/>
      <c r="D29" s="26"/>
      <c r="E29" s="59"/>
      <c r="F29" s="26"/>
      <c r="G29" s="73"/>
      <c r="H29" s="62"/>
      <c r="I29" s="63"/>
      <c r="J29" s="64"/>
      <c r="K29" s="144"/>
      <c r="M29" s="137"/>
      <c r="N29" s="139"/>
      <c r="O29" s="10" t="str">
        <f>IF(AB28=0,"","休憩時間")</f>
        <v/>
      </c>
      <c r="P29" s="37" t="str">
        <f>IF(AND(Z28=0,Z29=0),"",IF(AND(Z28&gt;0,Z29=0,H28=0,J28=0),G28&amp;":"&amp;H28&amp;"0 ～ "&amp;I28&amp;":"&amp;J28&amp;"0",IF(AND(Z28&gt;0,Z29=0,H28&gt;0,J28&gt;0),G28&amp;":"&amp;H28&amp;" ～ "&amp;I28&amp;":"&amp;J28,IF(AND(Z28&gt;0,Z29&gt;0,H28=0,J28=0,H29=0,J29=0),G28&amp;":"&amp;H28&amp;"0～"&amp;I28&amp;":"&amp;J28&amp;"0、"&amp;G29&amp;":"&amp;H29&amp;"0～"&amp;I29&amp;":"&amp;J29&amp;"0",IF(AND(Z28&gt;0,Z29&gt;0,H28&gt;0,J28&gt;0,H29&gt;0,J29&gt;0),G28&amp;":"&amp;H28&amp;"～"&amp;I28&amp;":"&amp;J28&amp;"、"&amp;G29&amp;":"&amp;H29&amp;"～"&amp;I29&amp;":"&amp;J29,IF(AND(Z28&gt;0,Z29&gt;0,H28&gt;0,J28&gt;0,H29=0,J29=0),G28&amp;":"&amp;H28&amp;"～"&amp;I28&amp;":"&amp;J28&amp;"、"&amp;G29&amp;":"&amp;H29&amp;"0～"&amp;I29&amp;":"&amp;J29&amp;"0",IF(AND(Z28&gt;0,Z29&gt;0,H28=0,J28=0,H29&gt;0,J29&gt;0),G28&amp;":"&amp;H28&amp;"0～"&amp;I28&amp;":"&amp;J28&amp;"0、"&amp;G29&amp;":"&amp;H29&amp;"～"&amp;I29&amp;":"&amp;J29)))))))</f>
        <v/>
      </c>
      <c r="Q29" s="125"/>
      <c r="R29" s="127"/>
      <c r="U29" s="44">
        <f t="shared" si="0"/>
        <v>0</v>
      </c>
      <c r="V29" s="45">
        <f t="shared" si="1"/>
        <v>0</v>
      </c>
      <c r="W29" s="46">
        <f t="shared" si="2"/>
        <v>0</v>
      </c>
      <c r="X29" s="46">
        <f t="shared" si="3"/>
        <v>0</v>
      </c>
      <c r="Y29" s="47">
        <f>(V29-U29)</f>
        <v>0</v>
      </c>
      <c r="Z29" s="47">
        <f t="shared" si="4"/>
        <v>0</v>
      </c>
      <c r="AA29" s="129"/>
      <c r="AB29" s="123"/>
    </row>
    <row r="30" spans="1:28" ht="15" customHeight="1" x14ac:dyDescent="0.15">
      <c r="A30" s="130">
        <v>15</v>
      </c>
      <c r="B30" s="132" t="s">
        <v>62</v>
      </c>
      <c r="C30" s="20"/>
      <c r="D30" s="25"/>
      <c r="E30" s="58"/>
      <c r="F30" s="71"/>
      <c r="G30" s="33"/>
      <c r="H30" s="23"/>
      <c r="I30" s="61"/>
      <c r="J30" s="34"/>
      <c r="K30" s="134"/>
      <c r="M30" s="145">
        <f>IF(A30=0,"",A30)</f>
        <v>15</v>
      </c>
      <c r="N30" s="146" t="str">
        <f>IF(B30=0,"",B30)</f>
        <v>月</v>
      </c>
      <c r="O30" s="140" t="str">
        <f>IF(AND(Y30=0,Y31=0),"時　　　分　～　　時　　　分",IF(AND(Y30&gt;0,Y31=0,D30=0,F30=0),C30&amp;"時"&amp;D30&amp;"0分 ～ "&amp;E30&amp;"時"&amp;F30&amp;"0分",IF(AND(Y30&gt;0,Y31=0,D30&gt;0,F30&gt;0),C30&amp;"時"&amp;D30&amp;"分 ～ "&amp;E30&amp;"時"&amp;F30&amp;"分",IF(AND(Y30&gt;0,Y31&gt;0,D30=0,F30=0,D31=0,F31=0),C30&amp;"時"&amp;D30&amp;"0分～"&amp;E30&amp;"時"&amp;F30&amp;"0分、"&amp;C31&amp;"時"&amp;D31&amp;"0分～"&amp;E31&amp;"時"&amp;F31&amp;"0分",IF(AND(Y30&gt;0,Y31&gt;0,D30&gt;0,F30&gt;0,D31&gt;0,F31&gt;0),C30&amp;"時"&amp;D30&amp;"分～"&amp;E30&amp;"時"&amp;F30&amp;"分、"&amp;C31&amp;"時"&amp;D31&amp;"分～"&amp;E31&amp;"時"&amp;F31&amp;"分",IF(AND(Y30&gt;0,Y31&gt;0,D30&gt;0,F30&gt;0,D31=0,F31=0),C30&amp;"時"&amp;D30&amp;"分～"&amp;E30&amp;"時"&amp;F30&amp;"分、"&amp;C31&amp;"時"&amp;D31&amp;"0分～"&amp;E31&amp;"時"&amp;F31&amp;"0分",IF(AND(Y30&gt;0,Y31&gt;0,D30=0,F30=0,D31&gt;0,F31&gt;0),C30&amp;"時"&amp;D30&amp;"0分～"&amp;E30&amp;"時"&amp;F30&amp;"0分、"&amp;C31&amp;"時"&amp;D31&amp;"分～"&amp;E31&amp;"時"&amp;F31&amp;"分")))))))</f>
        <v>時　　　分　～　　時　　　分</v>
      </c>
      <c r="P30" s="141"/>
      <c r="Q30" s="124" t="str">
        <f>IF(AA30=0,"",IF(AA30&gt;8,"入力ミス",AA30))</f>
        <v/>
      </c>
      <c r="R30" s="126" t="str">
        <f>IF(K30=0,"",K30)</f>
        <v/>
      </c>
      <c r="U30" s="40">
        <f t="shared" si="0"/>
        <v>0</v>
      </c>
      <c r="V30" s="41">
        <f t="shared" si="1"/>
        <v>0</v>
      </c>
      <c r="W30" s="42">
        <f t="shared" si="2"/>
        <v>0</v>
      </c>
      <c r="X30" s="42">
        <f t="shared" si="3"/>
        <v>0</v>
      </c>
      <c r="Y30" s="43">
        <f>(V30-U30)-Z30-Z31</f>
        <v>0</v>
      </c>
      <c r="Z30" s="43">
        <f t="shared" si="4"/>
        <v>0</v>
      </c>
      <c r="AA30" s="128">
        <f>SUM(Y30:Y31)</f>
        <v>0</v>
      </c>
      <c r="AB30" s="122">
        <f>SUM(Z30:Z31)</f>
        <v>0</v>
      </c>
    </row>
    <row r="31" spans="1:28" ht="15" customHeight="1" x14ac:dyDescent="0.15">
      <c r="A31" s="142"/>
      <c r="B31" s="143"/>
      <c r="C31" s="21"/>
      <c r="D31" s="26"/>
      <c r="E31" s="59"/>
      <c r="F31" s="26"/>
      <c r="G31" s="73"/>
      <c r="H31" s="62"/>
      <c r="I31" s="63"/>
      <c r="J31" s="64"/>
      <c r="K31" s="144"/>
      <c r="M31" s="137"/>
      <c r="N31" s="139"/>
      <c r="O31" s="10" t="str">
        <f>IF(AB30=0,"","休憩時間")</f>
        <v/>
      </c>
      <c r="P31" s="37" t="str">
        <f>IF(AND(Z30=0,Z31=0),"",IF(AND(Z30&gt;0,Z31=0,H30=0,J30=0),G30&amp;":"&amp;H30&amp;"0 ～ "&amp;I30&amp;":"&amp;J30&amp;"0",IF(AND(Z30&gt;0,Z31=0,H30&gt;0,J30&gt;0),G30&amp;":"&amp;H30&amp;" ～ "&amp;I30&amp;":"&amp;J30,IF(AND(Z30&gt;0,Z31&gt;0,H30=0,J30=0,H31=0,J31=0),G30&amp;":"&amp;H30&amp;"0～"&amp;I30&amp;":"&amp;J30&amp;"0、"&amp;G31&amp;":"&amp;H31&amp;"0～"&amp;I31&amp;":"&amp;J31&amp;"0",IF(AND(Z30&gt;0,Z31&gt;0,H30&gt;0,J30&gt;0,H31&gt;0,J31&gt;0),G30&amp;":"&amp;H30&amp;"～"&amp;I30&amp;":"&amp;J30&amp;"、"&amp;G31&amp;":"&amp;H31&amp;"～"&amp;I31&amp;":"&amp;J31,IF(AND(Z30&gt;0,Z31&gt;0,H30&gt;0,J30&gt;0,H31=0,J31=0),G30&amp;":"&amp;H30&amp;"～"&amp;I30&amp;":"&amp;J30&amp;"、"&amp;G31&amp;":"&amp;H31&amp;"0～"&amp;I31&amp;":"&amp;J31&amp;"0",IF(AND(Z30&gt;0,Z31&gt;0,H30=0,J30=0,H31&gt;0,J31&gt;0),G30&amp;":"&amp;H30&amp;"0～"&amp;I30&amp;":"&amp;J30&amp;"0、"&amp;G31&amp;":"&amp;H31&amp;"～"&amp;I31&amp;":"&amp;J31)))))))</f>
        <v/>
      </c>
      <c r="Q31" s="125"/>
      <c r="R31" s="127"/>
      <c r="U31" s="44">
        <f t="shared" si="0"/>
        <v>0</v>
      </c>
      <c r="V31" s="45">
        <f t="shared" si="1"/>
        <v>0</v>
      </c>
      <c r="W31" s="46">
        <f t="shared" si="2"/>
        <v>0</v>
      </c>
      <c r="X31" s="46">
        <f t="shared" si="3"/>
        <v>0</v>
      </c>
      <c r="Y31" s="47">
        <f>(V31-U31)</f>
        <v>0</v>
      </c>
      <c r="Z31" s="47">
        <f t="shared" si="4"/>
        <v>0</v>
      </c>
      <c r="AA31" s="129"/>
      <c r="AB31" s="123"/>
    </row>
    <row r="32" spans="1:28" ht="15" customHeight="1" x14ac:dyDescent="0.15">
      <c r="A32" s="130">
        <v>16</v>
      </c>
      <c r="B32" s="132" t="s">
        <v>64</v>
      </c>
      <c r="C32" s="20"/>
      <c r="D32" s="25"/>
      <c r="E32" s="58"/>
      <c r="F32" s="71"/>
      <c r="G32" s="33"/>
      <c r="H32" s="23"/>
      <c r="I32" s="61"/>
      <c r="J32" s="34"/>
      <c r="K32" s="134"/>
      <c r="M32" s="145">
        <f>IF(A32=0,"",A32)</f>
        <v>16</v>
      </c>
      <c r="N32" s="146" t="str">
        <f>IF(B32=0,"",B32)</f>
        <v>火</v>
      </c>
      <c r="O32" s="140" t="str">
        <f>IF(AND(Y32=0,Y33=0),"時　　　分　～　　時　　　分",IF(AND(Y32&gt;0,Y33=0,D32=0,F32=0),C32&amp;"時"&amp;D32&amp;"0分 ～ "&amp;E32&amp;"時"&amp;F32&amp;"0分",IF(AND(Y32&gt;0,Y33=0,D32&gt;0,F32&gt;0),C32&amp;"時"&amp;D32&amp;"分 ～ "&amp;E32&amp;"時"&amp;F32&amp;"分",IF(AND(Y32&gt;0,Y33&gt;0,D32=0,F32=0,D33=0,F33=0),C32&amp;"時"&amp;D32&amp;"0分～"&amp;E32&amp;"時"&amp;F32&amp;"0分、"&amp;C33&amp;"時"&amp;D33&amp;"0分～"&amp;E33&amp;"時"&amp;F33&amp;"0分",IF(AND(Y32&gt;0,Y33&gt;0,D32&gt;0,F32&gt;0,D33&gt;0,F33&gt;0),C32&amp;"時"&amp;D32&amp;"分～"&amp;E32&amp;"時"&amp;F32&amp;"分、"&amp;C33&amp;"時"&amp;D33&amp;"分～"&amp;E33&amp;"時"&amp;F33&amp;"分",IF(AND(Y32&gt;0,Y33&gt;0,D32&gt;0,F32&gt;0,D33=0,F33=0),C32&amp;"時"&amp;D32&amp;"分～"&amp;E32&amp;"時"&amp;F32&amp;"分、"&amp;C33&amp;"時"&amp;D33&amp;"0分～"&amp;E33&amp;"時"&amp;F33&amp;"0分",IF(AND(Y32&gt;0,Y33&gt;0,D32=0,F32=0,D33&gt;0,F33&gt;0),C32&amp;"時"&amp;D32&amp;"0分～"&amp;E32&amp;"時"&amp;F32&amp;"0分、"&amp;C33&amp;"時"&amp;D33&amp;"分～"&amp;E33&amp;"時"&amp;F33&amp;"分")))))))</f>
        <v>時　　　分　～　　時　　　分</v>
      </c>
      <c r="P32" s="141"/>
      <c r="Q32" s="124" t="str">
        <f>IF(AA32=0,"",IF(AA32&gt;8,"入力ミス",AA32))</f>
        <v/>
      </c>
      <c r="R32" s="126" t="str">
        <f>IF(K32=0,"",K32)</f>
        <v/>
      </c>
      <c r="U32" s="40">
        <f t="shared" si="0"/>
        <v>0</v>
      </c>
      <c r="V32" s="41">
        <f t="shared" si="1"/>
        <v>0</v>
      </c>
      <c r="W32" s="42">
        <f t="shared" si="2"/>
        <v>0</v>
      </c>
      <c r="X32" s="42">
        <f t="shared" si="3"/>
        <v>0</v>
      </c>
      <c r="Y32" s="43">
        <f>(V32-U32)-Z32-Z33</f>
        <v>0</v>
      </c>
      <c r="Z32" s="43">
        <f t="shared" si="4"/>
        <v>0</v>
      </c>
      <c r="AA32" s="128">
        <f>SUM(Y32:Y33)</f>
        <v>0</v>
      </c>
      <c r="AB32" s="122">
        <f>SUM(Z32:Z33)</f>
        <v>0</v>
      </c>
    </row>
    <row r="33" spans="1:28" ht="15" customHeight="1" x14ac:dyDescent="0.15">
      <c r="A33" s="142"/>
      <c r="B33" s="143"/>
      <c r="C33" s="21"/>
      <c r="D33" s="26"/>
      <c r="E33" s="59"/>
      <c r="F33" s="26"/>
      <c r="G33" s="73"/>
      <c r="H33" s="62"/>
      <c r="I33" s="63"/>
      <c r="J33" s="64"/>
      <c r="K33" s="144"/>
      <c r="M33" s="137"/>
      <c r="N33" s="139"/>
      <c r="O33" s="10" t="str">
        <f>IF(AB32=0,"","休憩時間")</f>
        <v/>
      </c>
      <c r="P33" s="9" t="str">
        <f>IF(AND(Z32=0,Z33=0),"",IF(AND(Z32&gt;0,Z33=0,H32=0,J32=0),G32&amp;":"&amp;H32&amp;"0 ～ "&amp;I32&amp;":"&amp;J32&amp;"0",IF(AND(Z32&gt;0,Z33=0,H32&gt;0,J32&gt;0),G32&amp;":"&amp;H32&amp;" ～ "&amp;I32&amp;":"&amp;J32,IF(AND(Z32&gt;0,Z33&gt;0,H32=0,J32=0,H33=0,J33=0),G32&amp;":"&amp;H32&amp;"0～"&amp;I32&amp;":"&amp;J32&amp;"0、"&amp;G33&amp;":"&amp;H33&amp;"0～"&amp;I33&amp;":"&amp;J33&amp;"0",IF(AND(Z32&gt;0,Z33&gt;0,H32&gt;0,J32&gt;0,H33&gt;0,J33&gt;0),G32&amp;":"&amp;H32&amp;"～"&amp;I32&amp;":"&amp;J32&amp;"、"&amp;G33&amp;":"&amp;H33&amp;"～"&amp;I33&amp;":"&amp;J33,IF(AND(Z32&gt;0,Z33&gt;0,H32&gt;0,J32&gt;0,H33=0,J33=0),G32&amp;":"&amp;H32&amp;"～"&amp;I32&amp;":"&amp;J32&amp;"、"&amp;G33&amp;":"&amp;H33&amp;"0～"&amp;I33&amp;":"&amp;J33&amp;"0",IF(AND(Z32&gt;0,Z33&gt;0,H32=0,J32=0,H33&gt;0,J33&gt;0),G32&amp;":"&amp;H32&amp;"0～"&amp;I32&amp;":"&amp;J32&amp;"0、"&amp;G33&amp;":"&amp;H33&amp;"～"&amp;I33&amp;":"&amp;J33)))))))</f>
        <v/>
      </c>
      <c r="Q33" s="125"/>
      <c r="R33" s="127"/>
      <c r="U33" s="44">
        <f t="shared" si="0"/>
        <v>0</v>
      </c>
      <c r="V33" s="45">
        <f t="shared" si="1"/>
        <v>0</v>
      </c>
      <c r="W33" s="46">
        <f t="shared" si="2"/>
        <v>0</v>
      </c>
      <c r="X33" s="46">
        <f t="shared" si="3"/>
        <v>0</v>
      </c>
      <c r="Y33" s="47">
        <f>(V33-U33)</f>
        <v>0</v>
      </c>
      <c r="Z33" s="47">
        <f t="shared" si="4"/>
        <v>0</v>
      </c>
      <c r="AA33" s="129"/>
      <c r="AB33" s="123"/>
    </row>
    <row r="34" spans="1:28" ht="15" customHeight="1" x14ac:dyDescent="0.15">
      <c r="A34" s="130">
        <v>17</v>
      </c>
      <c r="B34" s="132" t="s">
        <v>65</v>
      </c>
      <c r="C34" s="20"/>
      <c r="D34" s="25"/>
      <c r="E34" s="58"/>
      <c r="F34" s="71"/>
      <c r="G34" s="33"/>
      <c r="H34" s="23"/>
      <c r="I34" s="61"/>
      <c r="J34" s="34"/>
      <c r="K34" s="134"/>
      <c r="M34" s="145">
        <f>IF(A34=0,"",A34)</f>
        <v>17</v>
      </c>
      <c r="N34" s="146" t="str">
        <f>IF(B34=0,"",B34)</f>
        <v>水</v>
      </c>
      <c r="O34" s="140" t="str">
        <f>IF(AND(Y34=0,Y35=0),"時　　　分　～　　時　　　分",IF(AND(Y34&gt;0,Y35=0,D34=0,F34=0),C34&amp;"時"&amp;D34&amp;"0分 ～ "&amp;E34&amp;"時"&amp;F34&amp;"0分",IF(AND(Y34&gt;0,Y35=0,D34&gt;0,F34&gt;0),C34&amp;"時"&amp;D34&amp;"分 ～ "&amp;E34&amp;"時"&amp;F34&amp;"分",IF(AND(Y34&gt;0,Y35&gt;0,D34=0,F34=0,D35=0,F35=0),C34&amp;"時"&amp;D34&amp;"0分～"&amp;E34&amp;"時"&amp;F34&amp;"0分、"&amp;C35&amp;"時"&amp;D35&amp;"0分～"&amp;E35&amp;"時"&amp;F35&amp;"0分",IF(AND(Y34&gt;0,Y35&gt;0,D34&gt;0,F34&gt;0,D35&gt;0,F35&gt;0),C34&amp;"時"&amp;D34&amp;"分～"&amp;E34&amp;"時"&amp;F34&amp;"分、"&amp;C35&amp;"時"&amp;D35&amp;"分～"&amp;E35&amp;"時"&amp;F35&amp;"分",IF(AND(Y34&gt;0,Y35&gt;0,D34&gt;0,F34&gt;0,D35=0,F35=0),C34&amp;"時"&amp;D34&amp;"分～"&amp;E34&amp;"時"&amp;F34&amp;"分、"&amp;C35&amp;"時"&amp;D35&amp;"0分～"&amp;E35&amp;"時"&amp;F35&amp;"0分",IF(AND(Y34&gt;0,Y35&gt;0,D34=0,F34=0,D35&gt;0,F35&gt;0),C34&amp;"時"&amp;D34&amp;"0分～"&amp;E34&amp;"時"&amp;F34&amp;"0分、"&amp;C35&amp;"時"&amp;D35&amp;"分～"&amp;E35&amp;"時"&amp;F35&amp;"分")))))))</f>
        <v>時　　　分　～　　時　　　分</v>
      </c>
      <c r="P34" s="141"/>
      <c r="Q34" s="124" t="str">
        <f>IF(AA34=0,"",IF(AA34&gt;8,"入力ミス",AA34))</f>
        <v/>
      </c>
      <c r="R34" s="126" t="str">
        <f>IF(K34=0,"",K34)</f>
        <v/>
      </c>
      <c r="U34" s="40">
        <f t="shared" si="0"/>
        <v>0</v>
      </c>
      <c r="V34" s="41">
        <f t="shared" si="1"/>
        <v>0</v>
      </c>
      <c r="W34" s="42">
        <f t="shared" si="2"/>
        <v>0</v>
      </c>
      <c r="X34" s="42">
        <f t="shared" si="3"/>
        <v>0</v>
      </c>
      <c r="Y34" s="43">
        <f>(V34-U34)-Z34-Z35</f>
        <v>0</v>
      </c>
      <c r="Z34" s="43">
        <f t="shared" si="4"/>
        <v>0</v>
      </c>
      <c r="AA34" s="128">
        <f>SUM(Y34:Y35)</f>
        <v>0</v>
      </c>
      <c r="AB34" s="122">
        <f>SUM(Z34:Z35)</f>
        <v>0</v>
      </c>
    </row>
    <row r="35" spans="1:28" ht="15" customHeight="1" x14ac:dyDescent="0.15">
      <c r="A35" s="142"/>
      <c r="B35" s="143"/>
      <c r="C35" s="21"/>
      <c r="D35" s="26"/>
      <c r="E35" s="59"/>
      <c r="F35" s="26"/>
      <c r="G35" s="73"/>
      <c r="H35" s="62"/>
      <c r="I35" s="63"/>
      <c r="J35" s="64"/>
      <c r="K35" s="144"/>
      <c r="M35" s="137"/>
      <c r="N35" s="139"/>
      <c r="O35" s="10" t="str">
        <f>IF(AB34=0,"","休憩時間")</f>
        <v/>
      </c>
      <c r="P35" s="37" t="str">
        <f>IF(AND(Z34=0,Z35=0),"",IF(AND(Z34&gt;0,Z35=0,H34=0,J34=0),G34&amp;":"&amp;H34&amp;"0 ～ "&amp;I34&amp;":"&amp;J34&amp;"0",IF(AND(Z34&gt;0,Z35=0,H34&gt;0,J34&gt;0),G34&amp;":"&amp;H34&amp;" ～ "&amp;I34&amp;":"&amp;J34,IF(AND(Z34&gt;0,Z35&gt;0,H34=0,J34=0,H35=0,J35=0),G34&amp;":"&amp;H34&amp;"0～"&amp;I34&amp;":"&amp;J34&amp;"0、"&amp;G35&amp;":"&amp;H35&amp;"0～"&amp;I35&amp;":"&amp;J35&amp;"0",IF(AND(Z34&gt;0,Z35&gt;0,H34&gt;0,J34&gt;0,H35&gt;0,J35&gt;0),G34&amp;":"&amp;H34&amp;"～"&amp;I34&amp;":"&amp;J34&amp;"、"&amp;G35&amp;":"&amp;H35&amp;"～"&amp;I35&amp;":"&amp;J35,IF(AND(Z34&gt;0,Z35&gt;0,H34&gt;0,J34&gt;0,H35=0,J35=0),G34&amp;":"&amp;H34&amp;"～"&amp;I34&amp;":"&amp;J34&amp;"、"&amp;G35&amp;":"&amp;H35&amp;"0～"&amp;I35&amp;":"&amp;J35&amp;"0",IF(AND(Z34&gt;0,Z35&gt;0,H34=0,J34=0,H35&gt;0,J35&gt;0),G34&amp;":"&amp;H34&amp;"0～"&amp;I34&amp;":"&amp;J34&amp;"0、"&amp;G35&amp;":"&amp;H35&amp;"～"&amp;I35&amp;":"&amp;J35)))))))</f>
        <v/>
      </c>
      <c r="Q35" s="125"/>
      <c r="R35" s="127"/>
      <c r="U35" s="44">
        <f t="shared" si="0"/>
        <v>0</v>
      </c>
      <c r="V35" s="45">
        <f t="shared" si="1"/>
        <v>0</v>
      </c>
      <c r="W35" s="46">
        <f t="shared" si="2"/>
        <v>0</v>
      </c>
      <c r="X35" s="46">
        <f t="shared" si="3"/>
        <v>0</v>
      </c>
      <c r="Y35" s="47">
        <f>(V35-U35)</f>
        <v>0</v>
      </c>
      <c r="Z35" s="47">
        <f t="shared" si="4"/>
        <v>0</v>
      </c>
      <c r="AA35" s="129"/>
      <c r="AB35" s="123"/>
    </row>
    <row r="36" spans="1:28" ht="15" customHeight="1" x14ac:dyDescent="0.15">
      <c r="A36" s="130">
        <v>18</v>
      </c>
      <c r="B36" s="132" t="s">
        <v>63</v>
      </c>
      <c r="C36" s="20"/>
      <c r="D36" s="25"/>
      <c r="E36" s="58"/>
      <c r="F36" s="71"/>
      <c r="G36" s="33"/>
      <c r="H36" s="23"/>
      <c r="I36" s="61"/>
      <c r="J36" s="34"/>
      <c r="K36" s="134"/>
      <c r="M36" s="145">
        <f>IF(A36=0,"",A36)</f>
        <v>18</v>
      </c>
      <c r="N36" s="146" t="str">
        <f>IF(B36=0,"",B36)</f>
        <v>木</v>
      </c>
      <c r="O36" s="140" t="str">
        <f>IF(AND(Y36=0,Y37=0),"時　　　分　～　　時　　　分",IF(AND(Y36&gt;0,Y37=0,D36=0,F36=0),C36&amp;"時"&amp;D36&amp;"0分 ～ "&amp;E36&amp;"時"&amp;F36&amp;"0分",IF(AND(Y36&gt;0,Y37=0,D36&gt;0,F36&gt;0),C36&amp;"時"&amp;D36&amp;"分 ～ "&amp;E36&amp;"時"&amp;F36&amp;"分",IF(AND(Y36&gt;0,Y37&gt;0,D36=0,F36=0,D37=0,F37=0),C36&amp;"時"&amp;D36&amp;"0分～"&amp;E36&amp;"時"&amp;F36&amp;"0分、"&amp;C37&amp;"時"&amp;D37&amp;"0分～"&amp;E37&amp;"時"&amp;F37&amp;"0分",IF(AND(Y36&gt;0,Y37&gt;0,D36&gt;0,F36&gt;0,D37&gt;0,F37&gt;0),C36&amp;"時"&amp;D36&amp;"分～"&amp;E36&amp;"時"&amp;F36&amp;"分、"&amp;C37&amp;"時"&amp;D37&amp;"分～"&amp;E37&amp;"時"&amp;F37&amp;"分",IF(AND(Y36&gt;0,Y37&gt;0,D36&gt;0,F36&gt;0,D37=0,F37=0),C36&amp;"時"&amp;D36&amp;"分～"&amp;E36&amp;"時"&amp;F36&amp;"分、"&amp;C37&amp;"時"&amp;D37&amp;"0分～"&amp;E37&amp;"時"&amp;F37&amp;"0分",IF(AND(Y36&gt;0,Y37&gt;0,D36=0,F36=0,D37&gt;0,F37&gt;0),C36&amp;"時"&amp;D36&amp;"0分～"&amp;E36&amp;"時"&amp;F36&amp;"0分、"&amp;C37&amp;"時"&amp;D37&amp;"分～"&amp;E37&amp;"時"&amp;F37&amp;"分")))))))</f>
        <v>時　　　分　～　　時　　　分</v>
      </c>
      <c r="P36" s="141"/>
      <c r="Q36" s="124" t="str">
        <f>IF(AA36=0,"",IF(AA36&gt;8,"入力ミス",AA36))</f>
        <v/>
      </c>
      <c r="R36" s="126" t="str">
        <f>IF(K36=0,"",K36)</f>
        <v/>
      </c>
      <c r="U36" s="40">
        <f t="shared" si="0"/>
        <v>0</v>
      </c>
      <c r="V36" s="41">
        <f t="shared" si="1"/>
        <v>0</v>
      </c>
      <c r="W36" s="42">
        <f t="shared" si="2"/>
        <v>0</v>
      </c>
      <c r="X36" s="42">
        <f t="shared" si="3"/>
        <v>0</v>
      </c>
      <c r="Y36" s="43">
        <f>(V36-U36)-Z36-Z37</f>
        <v>0</v>
      </c>
      <c r="Z36" s="43">
        <f t="shared" si="4"/>
        <v>0</v>
      </c>
      <c r="AA36" s="128">
        <f>SUM(Y36:Y37)</f>
        <v>0</v>
      </c>
      <c r="AB36" s="122">
        <f>SUM(Z36:Z37)</f>
        <v>0</v>
      </c>
    </row>
    <row r="37" spans="1:28" ht="15" customHeight="1" x14ac:dyDescent="0.15">
      <c r="A37" s="142"/>
      <c r="B37" s="143"/>
      <c r="C37" s="21"/>
      <c r="D37" s="26"/>
      <c r="E37" s="59"/>
      <c r="F37" s="26"/>
      <c r="G37" s="73"/>
      <c r="H37" s="62"/>
      <c r="I37" s="63"/>
      <c r="J37" s="64"/>
      <c r="K37" s="144"/>
      <c r="M37" s="137"/>
      <c r="N37" s="139"/>
      <c r="O37" s="10" t="str">
        <f>IF(AB36=0,"","休憩時間")</f>
        <v/>
      </c>
      <c r="P37" s="37" t="str">
        <f>IF(AND(Z36=0,Z37=0),"",IF(AND(Z36&gt;0,Z37=0,H36=0,J36=0),G36&amp;":"&amp;H36&amp;"0 ～ "&amp;I36&amp;":"&amp;J36&amp;"0",IF(AND(Z36&gt;0,Z37=0,H36&gt;0,J36&gt;0),G36&amp;":"&amp;H36&amp;" ～ "&amp;I36&amp;":"&amp;J36,IF(AND(Z36&gt;0,Z37&gt;0,H36=0,J36=0,H37=0,J37=0),G36&amp;":"&amp;H36&amp;"0～"&amp;I36&amp;":"&amp;J36&amp;"0、"&amp;G37&amp;":"&amp;H37&amp;"0～"&amp;I37&amp;":"&amp;J37&amp;"0",IF(AND(Z36&gt;0,Z37&gt;0,H36&gt;0,J36&gt;0,H37&gt;0,J37&gt;0),G36&amp;":"&amp;H36&amp;"～"&amp;I36&amp;":"&amp;J36&amp;"、"&amp;G37&amp;":"&amp;H37&amp;"～"&amp;I37&amp;":"&amp;J37,IF(AND(Z36&gt;0,Z37&gt;0,H36&gt;0,J36&gt;0,H37=0,J37=0),G36&amp;":"&amp;H36&amp;"～"&amp;I36&amp;":"&amp;J36&amp;"、"&amp;G37&amp;":"&amp;H37&amp;"0～"&amp;I37&amp;":"&amp;J37&amp;"0",IF(AND(Z36&gt;0,Z37&gt;0,H36=0,J36=0,H37&gt;0,J37&gt;0),G36&amp;":"&amp;H36&amp;"0～"&amp;I36&amp;":"&amp;J36&amp;"0、"&amp;G37&amp;":"&amp;H37&amp;"～"&amp;I37&amp;":"&amp;J37)))))))</f>
        <v/>
      </c>
      <c r="Q37" s="125"/>
      <c r="R37" s="127"/>
      <c r="U37" s="44">
        <f t="shared" si="0"/>
        <v>0</v>
      </c>
      <c r="V37" s="45">
        <f t="shared" si="1"/>
        <v>0</v>
      </c>
      <c r="W37" s="46">
        <f t="shared" si="2"/>
        <v>0</v>
      </c>
      <c r="X37" s="46">
        <f t="shared" si="3"/>
        <v>0</v>
      </c>
      <c r="Y37" s="47">
        <f>(V37-U37)</f>
        <v>0</v>
      </c>
      <c r="Z37" s="47">
        <f t="shared" si="4"/>
        <v>0</v>
      </c>
      <c r="AA37" s="129"/>
      <c r="AB37" s="123"/>
    </row>
    <row r="38" spans="1:28" ht="15" customHeight="1" x14ac:dyDescent="0.15">
      <c r="A38" s="130">
        <v>19</v>
      </c>
      <c r="B38" s="132" t="s">
        <v>61</v>
      </c>
      <c r="C38" s="20"/>
      <c r="D38" s="25"/>
      <c r="E38" s="58"/>
      <c r="F38" s="71"/>
      <c r="G38" s="33"/>
      <c r="H38" s="23"/>
      <c r="I38" s="61"/>
      <c r="J38" s="34"/>
      <c r="K38" s="134"/>
      <c r="M38" s="145">
        <f>IF(A38=0,"",A38)</f>
        <v>19</v>
      </c>
      <c r="N38" s="146" t="str">
        <f>IF(B38=0,"",B38)</f>
        <v>金</v>
      </c>
      <c r="O38" s="140" t="str">
        <f>IF(AND(Y38=0,Y39=0),"時　　　分　～　　時　　　分",IF(AND(Y38&gt;0,Y39=0,D38=0,F38=0),C38&amp;"時"&amp;D38&amp;"0分 ～ "&amp;E38&amp;"時"&amp;F38&amp;"0分",IF(AND(Y38&gt;0,Y39=0,D38&gt;0,F38&gt;0),C38&amp;"時"&amp;D38&amp;"分 ～ "&amp;E38&amp;"時"&amp;F38&amp;"分",IF(AND(Y38&gt;0,Y39&gt;0,D38=0,F38=0,D39=0,F39=0),C38&amp;"時"&amp;D38&amp;"0分～"&amp;E38&amp;"時"&amp;F38&amp;"0分、"&amp;C39&amp;"時"&amp;D39&amp;"0分～"&amp;E39&amp;"時"&amp;F39&amp;"0分",IF(AND(Y38&gt;0,Y39&gt;0,D38&gt;0,F38&gt;0,D39&gt;0,F39&gt;0),C38&amp;"時"&amp;D38&amp;"分～"&amp;E38&amp;"時"&amp;F38&amp;"分、"&amp;C39&amp;"時"&amp;D39&amp;"分～"&amp;E39&amp;"時"&amp;F39&amp;"分",IF(AND(Y38&gt;0,Y39&gt;0,D38&gt;0,F38&gt;0,D39=0,F39=0),C38&amp;"時"&amp;D38&amp;"分～"&amp;E38&amp;"時"&amp;F38&amp;"分、"&amp;C39&amp;"時"&amp;D39&amp;"0分～"&amp;E39&amp;"時"&amp;F39&amp;"0分",IF(AND(Y38&gt;0,Y39&gt;0,D38=0,F38=0,D39&gt;0,F39&gt;0),C38&amp;"時"&amp;D38&amp;"0分～"&amp;E38&amp;"時"&amp;F38&amp;"0分、"&amp;C39&amp;"時"&amp;D39&amp;"分～"&amp;E39&amp;"時"&amp;F39&amp;"分")))))))</f>
        <v>時　　　分　～　　時　　　分</v>
      </c>
      <c r="P38" s="141"/>
      <c r="Q38" s="124" t="str">
        <f>IF(AA38=0,"",IF(AA38&gt;8,"入力ミス",AA38))</f>
        <v/>
      </c>
      <c r="R38" s="126" t="str">
        <f>IF(K38=0,"",K38)</f>
        <v/>
      </c>
      <c r="U38" s="40">
        <f t="shared" si="0"/>
        <v>0</v>
      </c>
      <c r="V38" s="41">
        <f t="shared" si="1"/>
        <v>0</v>
      </c>
      <c r="W38" s="42">
        <f t="shared" si="2"/>
        <v>0</v>
      </c>
      <c r="X38" s="42">
        <f t="shared" si="3"/>
        <v>0</v>
      </c>
      <c r="Y38" s="43">
        <f>(V38-U38)-Z38-Z39</f>
        <v>0</v>
      </c>
      <c r="Z38" s="43">
        <f t="shared" si="4"/>
        <v>0</v>
      </c>
      <c r="AA38" s="128">
        <f>SUM(Y38:Y39)</f>
        <v>0</v>
      </c>
      <c r="AB38" s="122">
        <f>SUM(Z38:Z39)</f>
        <v>0</v>
      </c>
    </row>
    <row r="39" spans="1:28" ht="15" customHeight="1" x14ac:dyDescent="0.15">
      <c r="A39" s="142"/>
      <c r="B39" s="143"/>
      <c r="C39" s="21"/>
      <c r="D39" s="26"/>
      <c r="E39" s="59"/>
      <c r="F39" s="26"/>
      <c r="G39" s="73"/>
      <c r="H39" s="62"/>
      <c r="I39" s="63"/>
      <c r="J39" s="64"/>
      <c r="K39" s="144"/>
      <c r="M39" s="137"/>
      <c r="N39" s="139"/>
      <c r="O39" s="10" t="str">
        <f>IF(AB38=0,"","休憩時間")</f>
        <v/>
      </c>
      <c r="P39" s="37" t="str">
        <f>IF(AND(Z38=0,Z39=0),"",IF(AND(Z38&gt;0,Z39=0,H38=0,J38=0),G38&amp;":"&amp;H38&amp;"0 ～ "&amp;I38&amp;":"&amp;J38&amp;"0",IF(AND(Z38&gt;0,Z39=0,H38&gt;0,J38&gt;0),G38&amp;":"&amp;H38&amp;" ～ "&amp;I38&amp;":"&amp;J38,IF(AND(Z38&gt;0,Z39&gt;0,H38=0,J38=0,H39=0,J39=0),G38&amp;":"&amp;H38&amp;"0～"&amp;I38&amp;":"&amp;J38&amp;"0、"&amp;G39&amp;":"&amp;H39&amp;"0～"&amp;I39&amp;":"&amp;J39&amp;"0",IF(AND(Z38&gt;0,Z39&gt;0,H38&gt;0,J38&gt;0,H39&gt;0,J39&gt;0),G38&amp;":"&amp;H38&amp;"～"&amp;I38&amp;":"&amp;J38&amp;"、"&amp;G39&amp;":"&amp;H39&amp;"～"&amp;I39&amp;":"&amp;J39,IF(AND(Z38&gt;0,Z39&gt;0,H38&gt;0,J38&gt;0,H39=0,J39=0),G38&amp;":"&amp;H38&amp;"～"&amp;I38&amp;":"&amp;J38&amp;"、"&amp;G39&amp;":"&amp;H39&amp;"0～"&amp;I39&amp;":"&amp;J39&amp;"0",IF(AND(Z38&gt;0,Z39&gt;0,H38=0,J38=0,H39&gt;0,J39&gt;0),G38&amp;":"&amp;H38&amp;"0～"&amp;I38&amp;":"&amp;J38&amp;"0、"&amp;G39&amp;":"&amp;H39&amp;"～"&amp;I39&amp;":"&amp;J39)))))))</f>
        <v/>
      </c>
      <c r="Q39" s="125"/>
      <c r="R39" s="127"/>
      <c r="U39" s="44">
        <f t="shared" si="0"/>
        <v>0</v>
      </c>
      <c r="V39" s="45">
        <f t="shared" si="1"/>
        <v>0</v>
      </c>
      <c r="W39" s="46">
        <f t="shared" si="2"/>
        <v>0</v>
      </c>
      <c r="X39" s="46">
        <f t="shared" si="3"/>
        <v>0</v>
      </c>
      <c r="Y39" s="47">
        <f>(V39-U39)</f>
        <v>0</v>
      </c>
      <c r="Z39" s="47">
        <f t="shared" si="4"/>
        <v>0</v>
      </c>
      <c r="AA39" s="129"/>
      <c r="AB39" s="123"/>
    </row>
    <row r="40" spans="1:28" ht="15" customHeight="1" x14ac:dyDescent="0.15">
      <c r="A40" s="130">
        <v>22</v>
      </c>
      <c r="B40" s="132" t="s">
        <v>54</v>
      </c>
      <c r="C40" s="20"/>
      <c r="D40" s="25"/>
      <c r="E40" s="58"/>
      <c r="F40" s="71"/>
      <c r="G40" s="33"/>
      <c r="H40" s="23"/>
      <c r="I40" s="61"/>
      <c r="J40" s="34"/>
      <c r="K40" s="134"/>
      <c r="M40" s="145">
        <f>IF(A40=0,"",A40)</f>
        <v>22</v>
      </c>
      <c r="N40" s="146" t="str">
        <f>IF(B40=0,"",B40)</f>
        <v>月</v>
      </c>
      <c r="O40" s="140" t="str">
        <f>IF(AND(Y40=0,Y41=0),"時　　　分　～　　時　　　分",IF(AND(Y40&gt;0,Y41=0,D40=0,F40=0),C40&amp;"時"&amp;D40&amp;"0分 ～ "&amp;E40&amp;"時"&amp;F40&amp;"0分",IF(AND(Y40&gt;0,Y41=0,D40&gt;0,F40&gt;0),C40&amp;"時"&amp;D40&amp;"分 ～ "&amp;E40&amp;"時"&amp;F40&amp;"分",IF(AND(Y40&gt;0,Y41&gt;0,D40=0,F40=0,D41=0,F41=0),C40&amp;"時"&amp;D40&amp;"0分～"&amp;E40&amp;"時"&amp;F40&amp;"0分、"&amp;C41&amp;"時"&amp;D41&amp;"0分～"&amp;E41&amp;"時"&amp;F41&amp;"0分",IF(AND(Y40&gt;0,Y41&gt;0,D40&gt;0,F40&gt;0,D41&gt;0,F41&gt;0),C40&amp;"時"&amp;D40&amp;"分～"&amp;E40&amp;"時"&amp;F40&amp;"分、"&amp;C41&amp;"時"&amp;D41&amp;"分～"&amp;E41&amp;"時"&amp;F41&amp;"分",IF(AND(Y40&gt;0,Y41&gt;0,D40&gt;0,F40&gt;0,D41=0,F41=0),C40&amp;"時"&amp;D40&amp;"分～"&amp;E40&amp;"時"&amp;F40&amp;"分、"&amp;C41&amp;"時"&amp;D41&amp;"0分～"&amp;E41&amp;"時"&amp;F41&amp;"0分",IF(AND(Y40&gt;0,Y41&gt;0,D40=0,F40=0,D41&gt;0,F41&gt;0),C40&amp;"時"&amp;D40&amp;"0分～"&amp;E40&amp;"時"&amp;F40&amp;"0分、"&amp;C41&amp;"時"&amp;D41&amp;"分～"&amp;E41&amp;"時"&amp;F41&amp;"分")))))))</f>
        <v>時　　　分　～　　時　　　分</v>
      </c>
      <c r="P40" s="141"/>
      <c r="Q40" s="124" t="str">
        <f>IF(AA40=0,"",IF(AA40&gt;8,"入力ミス",AA40))</f>
        <v/>
      </c>
      <c r="R40" s="126" t="str">
        <f>IF(K40=0,"",K40)</f>
        <v/>
      </c>
      <c r="U40" s="40">
        <f t="shared" si="0"/>
        <v>0</v>
      </c>
      <c r="V40" s="41">
        <f t="shared" si="1"/>
        <v>0</v>
      </c>
      <c r="W40" s="42">
        <f t="shared" si="2"/>
        <v>0</v>
      </c>
      <c r="X40" s="42">
        <f t="shared" si="3"/>
        <v>0</v>
      </c>
      <c r="Y40" s="43">
        <f>(V40-U40)-Z40-Z41</f>
        <v>0</v>
      </c>
      <c r="Z40" s="43">
        <f t="shared" si="4"/>
        <v>0</v>
      </c>
      <c r="AA40" s="128">
        <f>SUM(Y40:Y41)</f>
        <v>0</v>
      </c>
      <c r="AB40" s="122">
        <f>SUM(Z40:Z41)</f>
        <v>0</v>
      </c>
    </row>
    <row r="41" spans="1:28" ht="15" customHeight="1" x14ac:dyDescent="0.15">
      <c r="A41" s="142"/>
      <c r="B41" s="143"/>
      <c r="C41" s="21"/>
      <c r="D41" s="26"/>
      <c r="E41" s="59"/>
      <c r="F41" s="26"/>
      <c r="G41" s="73"/>
      <c r="H41" s="62"/>
      <c r="I41" s="63"/>
      <c r="J41" s="64"/>
      <c r="K41" s="144"/>
      <c r="M41" s="137"/>
      <c r="N41" s="139"/>
      <c r="O41" s="10" t="str">
        <f>IF(AB40=0,"","休憩時間")</f>
        <v/>
      </c>
      <c r="P41" s="37" t="str">
        <f>IF(AND(Z40=0,Z41=0),"",IF(AND(Z40&gt;0,Z41=0,H40=0,J40=0),G40&amp;":"&amp;H40&amp;"0 ～ "&amp;I40&amp;":"&amp;J40&amp;"0",IF(AND(Z40&gt;0,Z41=0,H40&gt;0,J40&gt;0),G40&amp;":"&amp;H40&amp;" ～ "&amp;I40&amp;":"&amp;J40,IF(AND(Z40&gt;0,Z41&gt;0,H40=0,J40=0,H41=0,J41=0),G40&amp;":"&amp;H40&amp;"0～"&amp;I40&amp;":"&amp;J40&amp;"0、"&amp;G41&amp;":"&amp;H41&amp;"0～"&amp;I41&amp;":"&amp;J41&amp;"0",IF(AND(Z40&gt;0,Z41&gt;0,H40&gt;0,J40&gt;0,H41&gt;0,J41&gt;0),G40&amp;":"&amp;H40&amp;"～"&amp;I40&amp;":"&amp;J40&amp;"、"&amp;G41&amp;":"&amp;H41&amp;"～"&amp;I41&amp;":"&amp;J41,IF(AND(Z40&gt;0,Z41&gt;0,H40&gt;0,J40&gt;0,H41=0,J41=0),G40&amp;":"&amp;H40&amp;"～"&amp;I40&amp;":"&amp;J40&amp;"、"&amp;G41&amp;":"&amp;H41&amp;"0～"&amp;I41&amp;":"&amp;J41&amp;"0",IF(AND(Z40&gt;0,Z41&gt;0,H40=0,J40=0,H41&gt;0,J41&gt;0),G40&amp;":"&amp;H40&amp;"0～"&amp;I40&amp;":"&amp;J40&amp;"0、"&amp;G41&amp;":"&amp;H41&amp;"～"&amp;I41&amp;":"&amp;J41)))))))</f>
        <v/>
      </c>
      <c r="Q41" s="125"/>
      <c r="R41" s="127"/>
      <c r="U41" s="44">
        <f t="shared" si="0"/>
        <v>0</v>
      </c>
      <c r="V41" s="45">
        <f t="shared" si="1"/>
        <v>0</v>
      </c>
      <c r="W41" s="46">
        <f t="shared" si="2"/>
        <v>0</v>
      </c>
      <c r="X41" s="46">
        <f t="shared" si="3"/>
        <v>0</v>
      </c>
      <c r="Y41" s="47">
        <f>(V41-U41)</f>
        <v>0</v>
      </c>
      <c r="Z41" s="47">
        <f t="shared" si="4"/>
        <v>0</v>
      </c>
      <c r="AA41" s="129"/>
      <c r="AB41" s="123"/>
    </row>
    <row r="42" spans="1:28" ht="15" customHeight="1" x14ac:dyDescent="0.15">
      <c r="A42" s="130">
        <v>23</v>
      </c>
      <c r="B42" s="132" t="s">
        <v>64</v>
      </c>
      <c r="C42" s="20"/>
      <c r="D42" s="25"/>
      <c r="E42" s="58"/>
      <c r="F42" s="71"/>
      <c r="G42" s="33"/>
      <c r="H42" s="23"/>
      <c r="I42" s="61"/>
      <c r="J42" s="34"/>
      <c r="K42" s="134"/>
      <c r="M42" s="145">
        <f>IF(A42=0,"",A42)</f>
        <v>23</v>
      </c>
      <c r="N42" s="146" t="str">
        <f>IF(B42=0,"",B42)</f>
        <v>火</v>
      </c>
      <c r="O42" s="140" t="str">
        <f>IF(AND(Y42=0,Y43=0),"時　　　分　～　　時　　　分",IF(AND(Y42&gt;0,Y43=0,D42=0,F42=0),C42&amp;"時"&amp;D42&amp;"0分 ～ "&amp;E42&amp;"時"&amp;F42&amp;"0分",IF(AND(Y42&gt;0,Y43=0,D42&gt;0,F42&gt;0),C42&amp;"時"&amp;D42&amp;"分 ～ "&amp;E42&amp;"時"&amp;F42&amp;"分",IF(AND(Y42&gt;0,Y43&gt;0,D42=0,F42=0,D43=0,F43=0),C42&amp;"時"&amp;D42&amp;"0分～"&amp;E42&amp;"時"&amp;F42&amp;"0分、"&amp;C43&amp;"時"&amp;D43&amp;"0分～"&amp;E43&amp;"時"&amp;F43&amp;"0分",IF(AND(Y42&gt;0,Y43&gt;0,D42&gt;0,F42&gt;0,D43&gt;0,F43&gt;0),C42&amp;"時"&amp;D42&amp;"分～"&amp;E42&amp;"時"&amp;F42&amp;"分、"&amp;C43&amp;"時"&amp;D43&amp;"分～"&amp;E43&amp;"時"&amp;F43&amp;"分",IF(AND(Y42&gt;0,Y43&gt;0,D42&gt;0,F42&gt;0,D43=0,F43=0),C42&amp;"時"&amp;D42&amp;"分～"&amp;E42&amp;"時"&amp;F42&amp;"分、"&amp;C43&amp;"時"&amp;D43&amp;"0分～"&amp;E43&amp;"時"&amp;F43&amp;"0分",IF(AND(Y42&gt;0,Y43&gt;0,D42=0,F42=0,D43&gt;0,F43&gt;0),C42&amp;"時"&amp;D42&amp;"0分～"&amp;E42&amp;"時"&amp;F42&amp;"0分、"&amp;C43&amp;"時"&amp;D43&amp;"分～"&amp;E43&amp;"時"&amp;F43&amp;"分")))))))</f>
        <v>時　　　分　～　　時　　　分</v>
      </c>
      <c r="P42" s="141"/>
      <c r="Q42" s="124" t="str">
        <f>IF(AA42=0,"",IF(AA42&gt;8,"入力ミス",AA42))</f>
        <v/>
      </c>
      <c r="R42" s="126" t="str">
        <f>IF(K42=0,"",K42)</f>
        <v/>
      </c>
      <c r="U42" s="40">
        <f t="shared" si="0"/>
        <v>0</v>
      </c>
      <c r="V42" s="41">
        <f t="shared" si="1"/>
        <v>0</v>
      </c>
      <c r="W42" s="42">
        <f t="shared" si="2"/>
        <v>0</v>
      </c>
      <c r="X42" s="42">
        <f t="shared" si="3"/>
        <v>0</v>
      </c>
      <c r="Y42" s="43">
        <f>(V42-U42)-Z42-Z43</f>
        <v>0</v>
      </c>
      <c r="Z42" s="43">
        <f t="shared" si="4"/>
        <v>0</v>
      </c>
      <c r="AA42" s="128">
        <f>SUM(Y42:Y43)</f>
        <v>0</v>
      </c>
      <c r="AB42" s="122">
        <f>SUM(Z42:Z43)</f>
        <v>0</v>
      </c>
    </row>
    <row r="43" spans="1:28" ht="15" customHeight="1" x14ac:dyDescent="0.15">
      <c r="A43" s="142"/>
      <c r="B43" s="143"/>
      <c r="C43" s="21"/>
      <c r="D43" s="26"/>
      <c r="E43" s="59"/>
      <c r="F43" s="26"/>
      <c r="G43" s="73"/>
      <c r="H43" s="62"/>
      <c r="I43" s="63"/>
      <c r="J43" s="64"/>
      <c r="K43" s="144"/>
      <c r="M43" s="137"/>
      <c r="N43" s="139"/>
      <c r="O43" s="10" t="str">
        <f>IF(AB42=0,"","休憩時間")</f>
        <v/>
      </c>
      <c r="P43" s="37" t="str">
        <f>IF(AND(Z42=0,Z43=0),"",IF(AND(Z42&gt;0,Z43=0,H42=0,J42=0),G42&amp;":"&amp;H42&amp;"0 ～ "&amp;I42&amp;":"&amp;J42&amp;"0",IF(AND(Z42&gt;0,Z43=0,H42&gt;0,J42&gt;0),G42&amp;":"&amp;H42&amp;" ～ "&amp;I42&amp;":"&amp;J42,IF(AND(Z42&gt;0,Z43&gt;0,H42=0,J42=0,H43=0,J43=0),G42&amp;":"&amp;H42&amp;"0～"&amp;I42&amp;":"&amp;J42&amp;"0、"&amp;G43&amp;":"&amp;H43&amp;"0～"&amp;I43&amp;":"&amp;J43&amp;"0",IF(AND(Z42&gt;0,Z43&gt;0,H42&gt;0,J42&gt;0,H43&gt;0,J43&gt;0),G42&amp;":"&amp;H42&amp;"～"&amp;I42&amp;":"&amp;J42&amp;"、"&amp;G43&amp;":"&amp;H43&amp;"～"&amp;I43&amp;":"&amp;J43,IF(AND(Z42&gt;0,Z43&gt;0,H42&gt;0,J42&gt;0,H43=0,J43=0),G42&amp;":"&amp;H42&amp;"～"&amp;I42&amp;":"&amp;J42&amp;"、"&amp;G43&amp;":"&amp;H43&amp;"0～"&amp;I43&amp;":"&amp;J43&amp;"0",IF(AND(Z42&gt;0,Z43&gt;0,H42=0,J42=0,H43&gt;0,J43&gt;0),G42&amp;":"&amp;H42&amp;"0～"&amp;I42&amp;":"&amp;J42&amp;"0、"&amp;G43&amp;":"&amp;H43&amp;"～"&amp;I43&amp;":"&amp;J43)))))))</f>
        <v/>
      </c>
      <c r="Q43" s="125"/>
      <c r="R43" s="127"/>
      <c r="U43" s="44">
        <f t="shared" si="0"/>
        <v>0</v>
      </c>
      <c r="V43" s="45">
        <f t="shared" si="1"/>
        <v>0</v>
      </c>
      <c r="W43" s="46">
        <f t="shared" si="2"/>
        <v>0</v>
      </c>
      <c r="X43" s="46">
        <f t="shared" si="3"/>
        <v>0</v>
      </c>
      <c r="Y43" s="47">
        <f>(V43-U43)</f>
        <v>0</v>
      </c>
      <c r="Z43" s="47">
        <f t="shared" si="4"/>
        <v>0</v>
      </c>
      <c r="AA43" s="129"/>
      <c r="AB43" s="123"/>
    </row>
    <row r="44" spans="1:28" ht="15" customHeight="1" x14ac:dyDescent="0.15">
      <c r="A44" s="130">
        <v>24</v>
      </c>
      <c r="B44" s="132" t="s">
        <v>65</v>
      </c>
      <c r="C44" s="20"/>
      <c r="D44" s="25"/>
      <c r="E44" s="58"/>
      <c r="F44" s="71"/>
      <c r="G44" s="33"/>
      <c r="H44" s="23"/>
      <c r="I44" s="61"/>
      <c r="J44" s="34"/>
      <c r="K44" s="134"/>
      <c r="M44" s="145">
        <f>IF(A44=0,"",A44)</f>
        <v>24</v>
      </c>
      <c r="N44" s="146" t="str">
        <f>IF(B44=0,"",B44)</f>
        <v>水</v>
      </c>
      <c r="O44" s="140" t="str">
        <f>IF(AND(Y44=0,Y45=0),"時　　　分　～　　時　　　分",IF(AND(Y44&gt;0,Y45=0,D44=0,F44=0),C44&amp;"時"&amp;D44&amp;"0分 ～ "&amp;E44&amp;"時"&amp;F44&amp;"0分",IF(AND(Y44&gt;0,Y45=0,D44&gt;0,F44&gt;0),C44&amp;"時"&amp;D44&amp;"分 ～ "&amp;E44&amp;"時"&amp;F44&amp;"分",IF(AND(Y44&gt;0,Y45&gt;0,D44=0,F44=0,D45=0,F45=0),C44&amp;"時"&amp;D44&amp;"0分～"&amp;E44&amp;"時"&amp;F44&amp;"0分、"&amp;C45&amp;"時"&amp;D45&amp;"0分～"&amp;E45&amp;"時"&amp;F45&amp;"0分",IF(AND(Y44&gt;0,Y45&gt;0,D44&gt;0,F44&gt;0,D45&gt;0,F45&gt;0),C44&amp;"時"&amp;D44&amp;"分～"&amp;E44&amp;"時"&amp;F44&amp;"分、"&amp;C45&amp;"時"&amp;D45&amp;"分～"&amp;E45&amp;"時"&amp;F45&amp;"分",IF(AND(Y44&gt;0,Y45&gt;0,D44&gt;0,F44&gt;0,D45=0,F45=0),C44&amp;"時"&amp;D44&amp;"分～"&amp;E44&amp;"時"&amp;F44&amp;"分、"&amp;C45&amp;"時"&amp;D45&amp;"0分～"&amp;E45&amp;"時"&amp;F45&amp;"0分",IF(AND(Y44&gt;0,Y45&gt;0,D44=0,F44=0,D45&gt;0,F45&gt;0),C44&amp;"時"&amp;D44&amp;"0分～"&amp;E44&amp;"時"&amp;F44&amp;"0分、"&amp;C45&amp;"時"&amp;D45&amp;"分～"&amp;E45&amp;"時"&amp;F45&amp;"分")))))))</f>
        <v>時　　　分　～　　時　　　分</v>
      </c>
      <c r="P44" s="141"/>
      <c r="Q44" s="124" t="str">
        <f>IF(AA44=0,"",IF(AA44&gt;8,"入力ミス",AA44))</f>
        <v/>
      </c>
      <c r="R44" s="126" t="str">
        <f>IF(K44=0,"",K44)</f>
        <v/>
      </c>
      <c r="U44" s="40">
        <f t="shared" si="0"/>
        <v>0</v>
      </c>
      <c r="V44" s="41">
        <f t="shared" si="1"/>
        <v>0</v>
      </c>
      <c r="W44" s="42">
        <f t="shared" si="2"/>
        <v>0</v>
      </c>
      <c r="X44" s="42">
        <f t="shared" si="3"/>
        <v>0</v>
      </c>
      <c r="Y44" s="43">
        <f>(V44-U44)-Z44-Z45</f>
        <v>0</v>
      </c>
      <c r="Z44" s="43">
        <f t="shared" si="4"/>
        <v>0</v>
      </c>
      <c r="AA44" s="128">
        <f>SUM(Y44:Y45)</f>
        <v>0</v>
      </c>
      <c r="AB44" s="122">
        <f>SUM(Z44:Z45)</f>
        <v>0</v>
      </c>
    </row>
    <row r="45" spans="1:28" ht="15" customHeight="1" x14ac:dyDescent="0.15">
      <c r="A45" s="142"/>
      <c r="B45" s="143"/>
      <c r="C45" s="21"/>
      <c r="D45" s="26"/>
      <c r="E45" s="59"/>
      <c r="F45" s="26"/>
      <c r="G45" s="73"/>
      <c r="H45" s="62"/>
      <c r="I45" s="63"/>
      <c r="J45" s="64"/>
      <c r="K45" s="144"/>
      <c r="M45" s="136"/>
      <c r="N45" s="138"/>
      <c r="O45" s="10" t="str">
        <f>IF(AB44=0,"","休憩時間")</f>
        <v/>
      </c>
      <c r="P45" s="37" t="str">
        <f>IF(AND(Z44=0,Z45=0),"",IF(AND(Z44&gt;0,Z45=0,H44=0,J44=0),G44&amp;":"&amp;H44&amp;"0 ～ "&amp;I44&amp;":"&amp;J44&amp;"0",IF(AND(Z44&gt;0,Z45=0,H44&gt;0,J44&gt;0),G44&amp;":"&amp;H44&amp;" ～ "&amp;I44&amp;":"&amp;J44,IF(AND(Z44&gt;0,Z45&gt;0,H44=0,J44=0,H45=0,J45=0),G44&amp;":"&amp;H44&amp;"0～"&amp;I44&amp;":"&amp;J44&amp;"0、"&amp;G45&amp;":"&amp;H45&amp;"0～"&amp;I45&amp;":"&amp;J45&amp;"0",IF(AND(Z44&gt;0,Z45&gt;0,H44&gt;0,J44&gt;0,H45&gt;0,J45&gt;0),G44&amp;":"&amp;H44&amp;"～"&amp;I44&amp;":"&amp;J44&amp;"、"&amp;G45&amp;":"&amp;H45&amp;"～"&amp;I45&amp;":"&amp;J45,IF(AND(Z44&gt;0,Z45&gt;0,H44&gt;0,J44&gt;0,H45=0,J45=0),G44&amp;":"&amp;H44&amp;"～"&amp;I44&amp;":"&amp;J44&amp;"、"&amp;G45&amp;":"&amp;H45&amp;"0～"&amp;I45&amp;":"&amp;J45&amp;"0",IF(AND(Z44&gt;0,Z45&gt;0,H44=0,J44=0,H45&gt;0,J45&gt;0),G44&amp;":"&amp;H44&amp;"0～"&amp;I44&amp;":"&amp;J44&amp;"0、"&amp;G45&amp;":"&amp;H45&amp;"～"&amp;I45&amp;":"&amp;J45)))))))</f>
        <v/>
      </c>
      <c r="Q45" s="125"/>
      <c r="R45" s="127"/>
      <c r="U45" s="44">
        <f t="shared" si="0"/>
        <v>0</v>
      </c>
      <c r="V45" s="45">
        <f t="shared" si="1"/>
        <v>0</v>
      </c>
      <c r="W45" s="46">
        <f t="shared" si="2"/>
        <v>0</v>
      </c>
      <c r="X45" s="46">
        <f t="shared" si="3"/>
        <v>0</v>
      </c>
      <c r="Y45" s="47">
        <f>(V45-U45)</f>
        <v>0</v>
      </c>
      <c r="Z45" s="47">
        <f t="shared" si="4"/>
        <v>0</v>
      </c>
      <c r="AA45" s="129"/>
      <c r="AB45" s="123"/>
    </row>
    <row r="46" spans="1:28" ht="15" customHeight="1" x14ac:dyDescent="0.15">
      <c r="A46" s="130">
        <v>25</v>
      </c>
      <c r="B46" s="132" t="s">
        <v>63</v>
      </c>
      <c r="C46" s="20"/>
      <c r="D46" s="25"/>
      <c r="E46" s="58"/>
      <c r="F46" s="71"/>
      <c r="G46" s="33"/>
      <c r="H46" s="23"/>
      <c r="I46" s="61"/>
      <c r="J46" s="34"/>
      <c r="K46" s="134"/>
      <c r="M46" s="145">
        <f>IF(A46=0,"",A46)</f>
        <v>25</v>
      </c>
      <c r="N46" s="146" t="str">
        <f>IF(B46=0,"",B46)</f>
        <v>木</v>
      </c>
      <c r="O46" s="140" t="str">
        <f>IF(AND(Y46=0,Y47=0),"時　　　分　～　　時　　　分",IF(AND(Y46&gt;0,Y47=0,D46=0,F46=0),C46&amp;"時"&amp;D46&amp;"0分 ～ "&amp;E46&amp;"時"&amp;F46&amp;"0分",IF(AND(Y46&gt;0,Y47=0,D46&gt;0,F46&gt;0),C46&amp;"時"&amp;D46&amp;"分 ～ "&amp;E46&amp;"時"&amp;F46&amp;"分",IF(AND(Y46&gt;0,Y47&gt;0,D46=0,F46=0,D47=0,F47=0),C46&amp;"時"&amp;D46&amp;"0分～"&amp;E46&amp;"時"&amp;F46&amp;"0分、"&amp;C47&amp;"時"&amp;D47&amp;"0分～"&amp;E47&amp;"時"&amp;F47&amp;"0分",IF(AND(Y46&gt;0,Y47&gt;0,D46&gt;0,F46&gt;0,D47&gt;0,F47&gt;0),C46&amp;"時"&amp;D46&amp;"分～"&amp;E46&amp;"時"&amp;F46&amp;"分、"&amp;C47&amp;"時"&amp;D47&amp;"分～"&amp;E47&amp;"時"&amp;F47&amp;"分",IF(AND(Y46&gt;0,Y47&gt;0,D46&gt;0,F46&gt;0,D47=0,F47=0),C46&amp;"時"&amp;D46&amp;"分～"&amp;E46&amp;"時"&amp;F46&amp;"分、"&amp;C47&amp;"時"&amp;D47&amp;"0分～"&amp;E47&amp;"時"&amp;F47&amp;"0分",IF(AND(Y46&gt;0,Y47&gt;0,D46=0,F46=0,D47&gt;0,F47&gt;0),C46&amp;"時"&amp;D46&amp;"0分～"&amp;E46&amp;"時"&amp;F46&amp;"0分、"&amp;C47&amp;"時"&amp;D47&amp;"分～"&amp;E47&amp;"時"&amp;F47&amp;"分")))))))</f>
        <v>時　　　分　～　　時　　　分</v>
      </c>
      <c r="P46" s="141"/>
      <c r="Q46" s="124" t="str">
        <f>IF(AA46=0,"",IF(AA46&gt;8,"入力ミス",AA46))</f>
        <v/>
      </c>
      <c r="R46" s="126" t="str">
        <f>IF(K46=0,"",K46)</f>
        <v/>
      </c>
      <c r="U46" s="40">
        <f t="shared" si="0"/>
        <v>0</v>
      </c>
      <c r="V46" s="41">
        <f t="shared" si="1"/>
        <v>0</v>
      </c>
      <c r="W46" s="42">
        <f t="shared" si="2"/>
        <v>0</v>
      </c>
      <c r="X46" s="42">
        <f t="shared" si="3"/>
        <v>0</v>
      </c>
      <c r="Y46" s="43">
        <f>(V46-U46)-Z46-Z47</f>
        <v>0</v>
      </c>
      <c r="Z46" s="43">
        <f t="shared" si="4"/>
        <v>0</v>
      </c>
      <c r="AA46" s="128">
        <f>SUM(Y46:Y47)</f>
        <v>0</v>
      </c>
      <c r="AB46" s="122">
        <f>SUM(Z46:Z47)</f>
        <v>0</v>
      </c>
    </row>
    <row r="47" spans="1:28" ht="15" customHeight="1" x14ac:dyDescent="0.15">
      <c r="A47" s="142"/>
      <c r="B47" s="143"/>
      <c r="C47" s="21"/>
      <c r="D47" s="26"/>
      <c r="E47" s="59"/>
      <c r="F47" s="26"/>
      <c r="G47" s="73"/>
      <c r="H47" s="62"/>
      <c r="I47" s="63"/>
      <c r="J47" s="64"/>
      <c r="K47" s="144"/>
      <c r="M47" s="137"/>
      <c r="N47" s="139"/>
      <c r="O47" s="10" t="str">
        <f>IF(AB46=0,"","休憩時間")</f>
        <v/>
      </c>
      <c r="P47" s="37" t="str">
        <f>IF(AND(Z46=0,Z47=0),"",IF(AND(Z46&gt;0,Z47=0,H46=0,J46=0),G46&amp;":"&amp;H46&amp;"0 ～ "&amp;I46&amp;":"&amp;J46&amp;"0",IF(AND(Z46&gt;0,Z47=0,H46&gt;0,J46&gt;0),G46&amp;":"&amp;H46&amp;" ～ "&amp;I46&amp;":"&amp;J46,IF(AND(Z46&gt;0,Z47&gt;0,H46=0,J46=0,H47=0,J47=0),G46&amp;":"&amp;H46&amp;"0～"&amp;I46&amp;":"&amp;J46&amp;"0、"&amp;G47&amp;":"&amp;H47&amp;"0～"&amp;I47&amp;":"&amp;J47&amp;"0",IF(AND(Z46&gt;0,Z47&gt;0,H46&gt;0,J46&gt;0,H47&gt;0,J47&gt;0),G46&amp;":"&amp;H46&amp;"～"&amp;I46&amp;":"&amp;J46&amp;"、"&amp;G47&amp;":"&amp;H47&amp;"～"&amp;I47&amp;":"&amp;J47,IF(AND(Z46&gt;0,Z47&gt;0,H46&gt;0,J46&gt;0,H47=0,J47=0),G46&amp;":"&amp;H46&amp;"～"&amp;I46&amp;":"&amp;J46&amp;"、"&amp;G47&amp;":"&amp;H47&amp;"0～"&amp;I47&amp;":"&amp;J47&amp;"0",IF(AND(Z46&gt;0,Z47&gt;0,H46=0,J46=0,H47&gt;0,J47&gt;0),G46&amp;":"&amp;H46&amp;"0～"&amp;I46&amp;":"&amp;J46&amp;"0、"&amp;G47&amp;":"&amp;H47&amp;"～"&amp;I47&amp;":"&amp;J47)))))))</f>
        <v/>
      </c>
      <c r="Q47" s="125"/>
      <c r="R47" s="127"/>
      <c r="U47" s="44">
        <f t="shared" si="0"/>
        <v>0</v>
      </c>
      <c r="V47" s="45">
        <f t="shared" si="1"/>
        <v>0</v>
      </c>
      <c r="W47" s="46">
        <f t="shared" si="2"/>
        <v>0</v>
      </c>
      <c r="X47" s="46">
        <f t="shared" si="3"/>
        <v>0</v>
      </c>
      <c r="Y47" s="47">
        <f>(V47-U47)</f>
        <v>0</v>
      </c>
      <c r="Z47" s="47">
        <f t="shared" si="4"/>
        <v>0</v>
      </c>
      <c r="AA47" s="129"/>
      <c r="AB47" s="123"/>
    </row>
    <row r="48" spans="1:28" ht="15" customHeight="1" x14ac:dyDescent="0.15">
      <c r="A48" s="130">
        <v>26</v>
      </c>
      <c r="B48" s="132" t="s">
        <v>61</v>
      </c>
      <c r="C48" s="20"/>
      <c r="D48" s="25"/>
      <c r="E48" s="58"/>
      <c r="F48" s="71"/>
      <c r="G48" s="33"/>
      <c r="H48" s="23"/>
      <c r="I48" s="61"/>
      <c r="J48" s="34"/>
      <c r="K48" s="134"/>
      <c r="M48" s="136">
        <f>IF(A48=0,"",A48)</f>
        <v>26</v>
      </c>
      <c r="N48" s="138" t="str">
        <f>IF(B48=0,"",B48)</f>
        <v>金</v>
      </c>
      <c r="O48" s="140" t="str">
        <f>IF(AND(Y48=0,Y49=0),"時　　　分　～　　時　　　分",IF(AND(Y48&gt;0,Y49=0,D48=0,F48=0),C48&amp;"時"&amp;D48&amp;"0分 ～ "&amp;E48&amp;"時"&amp;F48&amp;"0分",IF(AND(Y48&gt;0,Y49=0,D48&gt;0,F48&gt;0),C48&amp;"時"&amp;D48&amp;"分 ～ "&amp;E48&amp;"時"&amp;F48&amp;"分",IF(AND(Y48&gt;0,Y49&gt;0,D48=0,F48=0,D49=0,F49=0),C48&amp;"時"&amp;D48&amp;"0分～"&amp;E48&amp;"時"&amp;F48&amp;"0分、"&amp;C49&amp;"時"&amp;D49&amp;"0分～"&amp;E49&amp;"時"&amp;F49&amp;"0分",IF(AND(Y48&gt;0,Y49&gt;0,D48&gt;0,F48&gt;0,D49&gt;0,F49&gt;0),C48&amp;"時"&amp;D48&amp;"分～"&amp;E48&amp;"時"&amp;F48&amp;"分、"&amp;C49&amp;"時"&amp;D49&amp;"分～"&amp;E49&amp;"時"&amp;F49&amp;"分",IF(AND(Y48&gt;0,Y49&gt;0,D48&gt;0,F48&gt;0,D49=0,F49=0),C48&amp;"時"&amp;D48&amp;"分～"&amp;E48&amp;"時"&amp;F48&amp;"分、"&amp;C49&amp;"時"&amp;D49&amp;"0分～"&amp;E49&amp;"時"&amp;F49&amp;"0分",IF(AND(Y48&gt;0,Y49&gt;0,D48=0,F48=0,D49&gt;0,F49&gt;0),C48&amp;"時"&amp;D48&amp;"0分～"&amp;E48&amp;"時"&amp;F48&amp;"0分、"&amp;C49&amp;"時"&amp;D49&amp;"分～"&amp;E49&amp;"時"&amp;F49&amp;"分")))))))</f>
        <v>時　　　分　～　　時　　　分</v>
      </c>
      <c r="P48" s="141"/>
      <c r="Q48" s="147" t="str">
        <f>IF(AA48=0,"",IF(AA48&gt;8,"入力ミス",AA48))</f>
        <v/>
      </c>
      <c r="R48" s="126" t="str">
        <f>IF(K48=0,"",K48)</f>
        <v/>
      </c>
      <c r="U48" s="40">
        <f t="shared" si="0"/>
        <v>0</v>
      </c>
      <c r="V48" s="41">
        <f t="shared" si="1"/>
        <v>0</v>
      </c>
      <c r="W48" s="42">
        <f t="shared" si="2"/>
        <v>0</v>
      </c>
      <c r="X48" s="42">
        <f t="shared" si="3"/>
        <v>0</v>
      </c>
      <c r="Y48" s="43">
        <f>(V48-U48)-Z48-Z49</f>
        <v>0</v>
      </c>
      <c r="Z48" s="43">
        <f t="shared" si="4"/>
        <v>0</v>
      </c>
      <c r="AA48" s="128">
        <f>SUM(Y48:Y49)</f>
        <v>0</v>
      </c>
      <c r="AB48" s="122">
        <f>SUM(Z48:Z49)</f>
        <v>0</v>
      </c>
    </row>
    <row r="49" spans="1:28" ht="15" customHeight="1" x14ac:dyDescent="0.15">
      <c r="A49" s="142"/>
      <c r="B49" s="143"/>
      <c r="C49" s="21"/>
      <c r="D49" s="26"/>
      <c r="E49" s="59"/>
      <c r="F49" s="26"/>
      <c r="G49" s="73"/>
      <c r="H49" s="62"/>
      <c r="I49" s="63"/>
      <c r="J49" s="64"/>
      <c r="K49" s="144"/>
      <c r="M49" s="137"/>
      <c r="N49" s="139"/>
      <c r="O49" s="10" t="str">
        <f>IF(AB48=0,"","休憩時間")</f>
        <v/>
      </c>
      <c r="P49" s="37" t="str">
        <f>IF(AND(Z48=0,Z49=0),"",IF(AND(Z48&gt;0,Z49=0,H48=0,J48=0),G48&amp;":"&amp;H48&amp;"0 ～ "&amp;I48&amp;":"&amp;J48&amp;"0",IF(AND(Z48&gt;0,Z49=0,H48&gt;0,J48&gt;0),G48&amp;":"&amp;H48&amp;" ～ "&amp;I48&amp;":"&amp;J48,IF(AND(Z48&gt;0,Z49&gt;0,H48=0,J48=0,H49=0,J49=0),G48&amp;":"&amp;H48&amp;"0～"&amp;I48&amp;":"&amp;J48&amp;"0、"&amp;G49&amp;":"&amp;H49&amp;"0～"&amp;I49&amp;":"&amp;J49&amp;"0",IF(AND(Z48&gt;0,Z49&gt;0,H48&gt;0,J48&gt;0,H49&gt;0,J49&gt;0),G48&amp;":"&amp;H48&amp;"～"&amp;I48&amp;":"&amp;J48&amp;"、"&amp;G49&amp;":"&amp;H49&amp;"～"&amp;I49&amp;":"&amp;J49,IF(AND(Z48&gt;0,Z49&gt;0,H48&gt;0,J48&gt;0,H49=0,J49=0),G48&amp;":"&amp;H48&amp;"～"&amp;I48&amp;":"&amp;J48&amp;"、"&amp;G49&amp;":"&amp;H49&amp;"0～"&amp;I49&amp;":"&amp;J49&amp;"0",IF(AND(Z48&gt;0,Z49&gt;0,H48=0,J48=0,H49&gt;0,J49&gt;0),G48&amp;":"&amp;H48&amp;"0～"&amp;I48&amp;":"&amp;J48&amp;"0、"&amp;G49&amp;":"&amp;H49&amp;"～"&amp;I49&amp;":"&amp;J49)))))))</f>
        <v/>
      </c>
      <c r="Q49" s="125"/>
      <c r="R49" s="148"/>
      <c r="U49" s="44">
        <f t="shared" si="0"/>
        <v>0</v>
      </c>
      <c r="V49" s="45">
        <f t="shared" si="1"/>
        <v>0</v>
      </c>
      <c r="W49" s="46">
        <f t="shared" si="2"/>
        <v>0</v>
      </c>
      <c r="X49" s="46">
        <f t="shared" si="3"/>
        <v>0</v>
      </c>
      <c r="Y49" s="47">
        <f>(V49-U49)</f>
        <v>0</v>
      </c>
      <c r="Z49" s="47">
        <f t="shared" si="4"/>
        <v>0</v>
      </c>
      <c r="AA49" s="129"/>
      <c r="AB49" s="123"/>
    </row>
    <row r="50" spans="1:28" ht="15" customHeight="1" x14ac:dyDescent="0.15">
      <c r="A50" s="130"/>
      <c r="B50" s="132"/>
      <c r="C50" s="20"/>
      <c r="D50" s="25"/>
      <c r="E50" s="58"/>
      <c r="F50" s="71"/>
      <c r="G50" s="33"/>
      <c r="H50" s="23"/>
      <c r="I50" s="61"/>
      <c r="J50" s="34"/>
      <c r="K50" s="134"/>
      <c r="M50" s="136" t="str">
        <f>IF(A50=0,"",A50)</f>
        <v/>
      </c>
      <c r="N50" s="138" t="str">
        <f>IF(B50=0,"",B50)</f>
        <v/>
      </c>
      <c r="O50" s="140" t="str">
        <f>IF(AND(Y50=0,Y51=0),"時　　　分　～　　時　　　分",IF(AND(Y50&gt;0,Y51=0,D50=0,F50=0),C50&amp;"時"&amp;D50&amp;"0分 ～ "&amp;E50&amp;"時"&amp;F50&amp;"0分",IF(AND(Y50&gt;0,Y51=0,D50&gt;0,F50&gt;0),C50&amp;"時"&amp;D50&amp;"分 ～ "&amp;E50&amp;"時"&amp;F50&amp;"分",IF(AND(Y50&gt;0,Y51&gt;0,D50=0,F50=0,D51=0,F51=0),C50&amp;"時"&amp;D50&amp;"0分～"&amp;E50&amp;"時"&amp;F50&amp;"0分、"&amp;C51&amp;"時"&amp;D51&amp;"0分～"&amp;E51&amp;"時"&amp;F51&amp;"0分",IF(AND(Y50&gt;0,Y51&gt;0,D50&gt;0,F50&gt;0,D51&gt;0,F51&gt;0),C50&amp;"時"&amp;D50&amp;"分～"&amp;E50&amp;"時"&amp;F50&amp;"分、"&amp;C51&amp;"時"&amp;D51&amp;"分～"&amp;E51&amp;"時"&amp;F51&amp;"分",IF(AND(Y50&gt;0,Y51&gt;0,D50&gt;0,F50&gt;0,D51=0,F51=0),C50&amp;"時"&amp;D50&amp;"分～"&amp;E50&amp;"時"&amp;F50&amp;"分、"&amp;C51&amp;"時"&amp;D51&amp;"0分～"&amp;E51&amp;"時"&amp;F51&amp;"0分",IF(AND(Y50&gt;0,Y51&gt;0,D50=0,F50=0,D51&gt;0,F51&gt;0),C50&amp;"時"&amp;D50&amp;"0分～"&amp;E50&amp;"時"&amp;F50&amp;"0分、"&amp;C51&amp;"時"&amp;D51&amp;"分～"&amp;E51&amp;"時"&amp;F51&amp;"分")))))))</f>
        <v>時　　　分　～　　時　　　分</v>
      </c>
      <c r="P50" s="141"/>
      <c r="Q50" s="147" t="str">
        <f>IF(AA50=0,"",IF(AA50&gt;8,"入力ミス",AA50))</f>
        <v/>
      </c>
      <c r="R50" s="126" t="str">
        <f>IF(K50=0,"",K50)</f>
        <v/>
      </c>
      <c r="U50" s="40">
        <f t="shared" si="0"/>
        <v>0</v>
      </c>
      <c r="V50" s="41">
        <f t="shared" si="1"/>
        <v>0</v>
      </c>
      <c r="W50" s="42">
        <f t="shared" si="2"/>
        <v>0</v>
      </c>
      <c r="X50" s="42">
        <f t="shared" si="3"/>
        <v>0</v>
      </c>
      <c r="Y50" s="43">
        <f>(V50-U50)-Z50-Z51</f>
        <v>0</v>
      </c>
      <c r="Z50" s="43">
        <f t="shared" si="4"/>
        <v>0</v>
      </c>
      <c r="AA50" s="128">
        <f>SUM(Y50:Y51)</f>
        <v>0</v>
      </c>
      <c r="AB50" s="122">
        <f>SUM(Z50:Z51)</f>
        <v>0</v>
      </c>
    </row>
    <row r="51" spans="1:28" ht="15" customHeight="1" x14ac:dyDescent="0.15">
      <c r="A51" s="142"/>
      <c r="B51" s="143"/>
      <c r="C51" s="21"/>
      <c r="D51" s="26"/>
      <c r="E51" s="59"/>
      <c r="F51" s="26"/>
      <c r="G51" s="73"/>
      <c r="H51" s="62"/>
      <c r="I51" s="63"/>
      <c r="J51" s="64"/>
      <c r="K51" s="144"/>
      <c r="M51" s="137"/>
      <c r="N51" s="139"/>
      <c r="O51" s="10" t="str">
        <f>IF(AB50=0,"","休憩時間")</f>
        <v/>
      </c>
      <c r="P51" s="37" t="str">
        <f>IF(AND(Z50=0,Z51=0),"",IF(AND(Z50&gt;0,Z51=0,H50=0,J50=0),G50&amp;":"&amp;H50&amp;"0 ～ "&amp;I50&amp;":"&amp;J50&amp;"0",IF(AND(Z50&gt;0,Z51=0,H50&gt;0,J50&gt;0),G50&amp;":"&amp;H50&amp;" ～ "&amp;I50&amp;":"&amp;J50,IF(AND(Z50&gt;0,Z51&gt;0,H50=0,J50=0,H51=0,J51=0),G50&amp;":"&amp;H50&amp;"0～"&amp;I50&amp;":"&amp;J50&amp;"0、"&amp;G51&amp;":"&amp;H51&amp;"0～"&amp;I51&amp;":"&amp;J51&amp;"0",IF(AND(Z50&gt;0,Z51&gt;0,H50&gt;0,J50&gt;0,H51&gt;0,J51&gt;0),G50&amp;":"&amp;H50&amp;"～"&amp;I50&amp;":"&amp;J50&amp;"、"&amp;G51&amp;":"&amp;H51&amp;"～"&amp;I51&amp;":"&amp;J51,IF(AND(Z50&gt;0,Z51&gt;0,H50&gt;0,J50&gt;0,H51=0,J51=0),G50&amp;":"&amp;H50&amp;"～"&amp;I50&amp;":"&amp;J50&amp;"、"&amp;G51&amp;":"&amp;H51&amp;"0～"&amp;I51&amp;":"&amp;J51&amp;"0",IF(AND(Z50&gt;0,Z51&gt;0,H50=0,J50=0,H51&gt;0,J51&gt;0),G50&amp;":"&amp;H50&amp;"0～"&amp;I50&amp;":"&amp;J50&amp;"0、"&amp;G51&amp;":"&amp;H51&amp;"～"&amp;I51&amp;":"&amp;J51)))))))</f>
        <v/>
      </c>
      <c r="Q51" s="125"/>
      <c r="R51" s="127"/>
      <c r="U51" s="44">
        <f t="shared" si="0"/>
        <v>0</v>
      </c>
      <c r="V51" s="45">
        <f t="shared" si="1"/>
        <v>0</v>
      </c>
      <c r="W51" s="46">
        <f t="shared" si="2"/>
        <v>0</v>
      </c>
      <c r="X51" s="46">
        <f t="shared" si="3"/>
        <v>0</v>
      </c>
      <c r="Y51" s="47">
        <f>(V51-U51)</f>
        <v>0</v>
      </c>
      <c r="Z51" s="47">
        <f t="shared" si="4"/>
        <v>0</v>
      </c>
      <c r="AA51" s="129"/>
      <c r="AB51" s="123"/>
    </row>
    <row r="52" spans="1:28" ht="15" customHeight="1" x14ac:dyDescent="0.15">
      <c r="A52" s="130"/>
      <c r="B52" s="132"/>
      <c r="C52" s="20"/>
      <c r="D52" s="25"/>
      <c r="E52" s="58"/>
      <c r="F52" s="71"/>
      <c r="G52" s="33"/>
      <c r="H52" s="23"/>
      <c r="I52" s="61"/>
      <c r="J52" s="34"/>
      <c r="K52" s="134"/>
      <c r="M52" s="136" t="str">
        <f>IF(A52=0,"",A52)</f>
        <v/>
      </c>
      <c r="N52" s="138" t="str">
        <f>IF(B52=0,"",B52)</f>
        <v/>
      </c>
      <c r="O52" s="140" t="str">
        <f>IF(AND(Y52=0,Y53=0),"時　　　分　～　　時　　　分",IF(AND(Y52&gt;0,Y53=0,D52=0,F52=0),C52&amp;"時"&amp;D52&amp;"0分 ～ "&amp;E52&amp;"時"&amp;F52&amp;"0分",IF(AND(Y52&gt;0,Y53=0,D52&gt;0,F52&gt;0),C52&amp;"時"&amp;D52&amp;"分 ～ "&amp;E52&amp;"時"&amp;F52&amp;"分",IF(AND(Y52&gt;0,Y53&gt;0,D52=0,F52=0,D53=0,F53=0),C52&amp;"時"&amp;D52&amp;"0分～"&amp;E52&amp;"時"&amp;F52&amp;"0分、"&amp;C53&amp;"時"&amp;D53&amp;"0分～"&amp;E53&amp;"時"&amp;F53&amp;"0分",IF(AND(Y52&gt;0,Y53&gt;0,D52&gt;0,F52&gt;0,D53&gt;0,F53&gt;0),C52&amp;"時"&amp;D52&amp;"分～"&amp;E52&amp;"時"&amp;F52&amp;"分、"&amp;C53&amp;"時"&amp;D53&amp;"分～"&amp;E53&amp;"時"&amp;F53&amp;"分",IF(AND(Y52&gt;0,Y53&gt;0,D52&gt;0,F52&gt;0,D53=0,F53=0),C52&amp;"時"&amp;D52&amp;"分～"&amp;E52&amp;"時"&amp;F52&amp;"分、"&amp;C53&amp;"時"&amp;D53&amp;"0分～"&amp;E53&amp;"時"&amp;F53&amp;"0分",IF(AND(Y52&gt;0,Y53&gt;0,D52=0,F52=0,D53&gt;0,F53&gt;0),C52&amp;"時"&amp;D52&amp;"0分～"&amp;E52&amp;"時"&amp;F52&amp;"0分、"&amp;C53&amp;"時"&amp;D53&amp;"分～"&amp;E53&amp;"時"&amp;F53&amp;"分")))))))</f>
        <v>時　　　分　～　　時　　　分</v>
      </c>
      <c r="P52" s="141"/>
      <c r="Q52" s="147" t="str">
        <f>IF(AA52=0,"",IF(AA52&gt;8,"入力ミス",AA52))</f>
        <v/>
      </c>
      <c r="R52" s="148" t="str">
        <f>IF(K52=0,"",K52)</f>
        <v/>
      </c>
      <c r="U52" s="40">
        <f t="shared" si="0"/>
        <v>0</v>
      </c>
      <c r="V52" s="41">
        <f t="shared" si="1"/>
        <v>0</v>
      </c>
      <c r="W52" s="42">
        <f t="shared" si="2"/>
        <v>0</v>
      </c>
      <c r="X52" s="42">
        <f t="shared" si="3"/>
        <v>0</v>
      </c>
      <c r="Y52" s="43">
        <f>(V52-U52)-Z52-Z53</f>
        <v>0</v>
      </c>
      <c r="Z52" s="43">
        <f t="shared" si="4"/>
        <v>0</v>
      </c>
      <c r="AA52" s="128">
        <f>SUM(Y52:Y53)</f>
        <v>0</v>
      </c>
      <c r="AB52" s="122">
        <f>SUM(Z52:Z53)</f>
        <v>0</v>
      </c>
    </row>
    <row r="53" spans="1:28" ht="15" customHeight="1" thickBot="1" x14ac:dyDescent="0.2">
      <c r="A53" s="131"/>
      <c r="B53" s="133"/>
      <c r="C53" s="65"/>
      <c r="D53" s="66"/>
      <c r="E53" s="67"/>
      <c r="F53" s="66"/>
      <c r="G53" s="74"/>
      <c r="H53" s="68"/>
      <c r="I53" s="69"/>
      <c r="J53" s="70"/>
      <c r="K53" s="135"/>
      <c r="M53" s="137"/>
      <c r="N53" s="139"/>
      <c r="O53" s="10" t="str">
        <f>IF(AB52=0,"","休憩時間")</f>
        <v/>
      </c>
      <c r="P53" s="37" t="str">
        <f>IF(AND(Z52=0,Z53=0),"",IF(AND(Z52&gt;0,Z53=0,H52=0,J52=0),G52&amp;":"&amp;H52&amp;"0 ～ "&amp;I52&amp;":"&amp;J52&amp;"0",IF(AND(Z52&gt;0,Z53=0,H52&gt;0,J52&gt;0),G52&amp;":"&amp;H52&amp;" ～ "&amp;I52&amp;":"&amp;J52,IF(AND(Z52&gt;0,Z53&gt;0,H52=0,J52=0,H53=0,J53=0),G52&amp;":"&amp;H52&amp;"0～"&amp;I52&amp;":"&amp;J52&amp;"0、"&amp;G53&amp;":"&amp;H53&amp;"0～"&amp;I53&amp;":"&amp;J53&amp;"0",IF(AND(Z52&gt;0,Z53&gt;0,H52&gt;0,J52&gt;0,H53&gt;0,J53&gt;0),G52&amp;":"&amp;H52&amp;"～"&amp;I52&amp;":"&amp;J52&amp;"、"&amp;G53&amp;":"&amp;H53&amp;"～"&amp;I53&amp;":"&amp;J53,IF(AND(Z52&gt;0,Z53&gt;0,H52&gt;0,J52&gt;0,H53=0,J53=0),G52&amp;":"&amp;H52&amp;"～"&amp;I52&amp;":"&amp;J52&amp;"、"&amp;G53&amp;":"&amp;H53&amp;"0～"&amp;I53&amp;":"&amp;J53&amp;"0",IF(AND(Z52&gt;0,Z53&gt;0,H52=0,J52=0,H53&gt;0,J53&gt;0),G52&amp;":"&amp;H52&amp;"0～"&amp;I52&amp;":"&amp;J52&amp;"0、"&amp;G53&amp;":"&amp;H53&amp;"～"&amp;I53&amp;":"&amp;J53)))))))</f>
        <v/>
      </c>
      <c r="Q53" s="125"/>
      <c r="R53" s="149"/>
      <c r="U53" s="44">
        <f t="shared" si="0"/>
        <v>0</v>
      </c>
      <c r="V53" s="45">
        <f t="shared" si="1"/>
        <v>0</v>
      </c>
      <c r="W53" s="46">
        <f t="shared" si="2"/>
        <v>0</v>
      </c>
      <c r="X53" s="46">
        <f t="shared" si="3"/>
        <v>0</v>
      </c>
      <c r="Y53" s="47">
        <f>(V53-U53)</f>
        <v>0</v>
      </c>
      <c r="Z53" s="47">
        <f t="shared" si="4"/>
        <v>0</v>
      </c>
      <c r="AA53" s="129"/>
      <c r="AB53" s="123"/>
    </row>
    <row r="54" spans="1:28" ht="30" customHeight="1" x14ac:dyDescent="0.15">
      <c r="M54" s="3"/>
      <c r="N54" s="4"/>
      <c r="O54" s="4"/>
      <c r="P54" s="4" t="str">
        <f>IF(Q10=0,"","計　　　"&amp;DBCS(SUM(Q10:Q53)))</f>
        <v>計　　　０</v>
      </c>
      <c r="Q54" s="39" t="s">
        <v>16</v>
      </c>
      <c r="R54" s="5"/>
    </row>
  </sheetData>
  <mergeCells count="241">
    <mergeCell ref="B32:B33"/>
    <mergeCell ref="B36:B37"/>
    <mergeCell ref="B38:B39"/>
    <mergeCell ref="B40:B41"/>
    <mergeCell ref="B42:B43"/>
    <mergeCell ref="AB52:AB53"/>
    <mergeCell ref="N52:N53"/>
    <mergeCell ref="O52:P52"/>
    <mergeCell ref="Q52:Q53"/>
    <mergeCell ref="R52:R53"/>
    <mergeCell ref="M52:M53"/>
    <mergeCell ref="N36:N37"/>
    <mergeCell ref="Q36:Q37"/>
    <mergeCell ref="O36:P36"/>
    <mergeCell ref="M34:M35"/>
    <mergeCell ref="N34:N35"/>
    <mergeCell ref="Q34:Q35"/>
    <mergeCell ref="O34:P34"/>
    <mergeCell ref="M32:M33"/>
    <mergeCell ref="N32:N33"/>
    <mergeCell ref="Q32:Q33"/>
    <mergeCell ref="O32:P32"/>
    <mergeCell ref="O44:P44"/>
    <mergeCell ref="M42:M43"/>
    <mergeCell ref="F1:G1"/>
    <mergeCell ref="H1:I1"/>
    <mergeCell ref="AA50:AA51"/>
    <mergeCell ref="AB50:AB51"/>
    <mergeCell ref="N50:N51"/>
    <mergeCell ref="O50:P50"/>
    <mergeCell ref="Q50:Q51"/>
    <mergeCell ref="R50:R51"/>
    <mergeCell ref="M50:M51"/>
    <mergeCell ref="R46:R47"/>
    <mergeCell ref="R12:R13"/>
    <mergeCell ref="R14:R15"/>
    <mergeCell ref="R16:R17"/>
    <mergeCell ref="R18:R19"/>
    <mergeCell ref="R20:R21"/>
    <mergeCell ref="R22:R23"/>
    <mergeCell ref="M18:M19"/>
    <mergeCell ref="N18:N19"/>
    <mergeCell ref="O12:P12"/>
    <mergeCell ref="M14:M15"/>
    <mergeCell ref="N14:N15"/>
    <mergeCell ref="Q18:Q19"/>
    <mergeCell ref="O18:P18"/>
    <mergeCell ref="M16:M17"/>
    <mergeCell ref="A50:A51"/>
    <mergeCell ref="B50:B51"/>
    <mergeCell ref="K50:K51"/>
    <mergeCell ref="A52:A53"/>
    <mergeCell ref="B52:B53"/>
    <mergeCell ref="K52:K53"/>
    <mergeCell ref="M36:M37"/>
    <mergeCell ref="AA52:AA53"/>
    <mergeCell ref="R24:R25"/>
    <mergeCell ref="R28:R29"/>
    <mergeCell ref="R48:R49"/>
    <mergeCell ref="R26:R27"/>
    <mergeCell ref="R44:R45"/>
    <mergeCell ref="R38:R39"/>
    <mergeCell ref="R40:R41"/>
    <mergeCell ref="R42:R43"/>
    <mergeCell ref="R30:R31"/>
    <mergeCell ref="R32:R33"/>
    <mergeCell ref="R34:R35"/>
    <mergeCell ref="R36:R37"/>
    <mergeCell ref="M24:M25"/>
    <mergeCell ref="N24:N25"/>
    <mergeCell ref="Q24:Q25"/>
    <mergeCell ref="O24:P24"/>
    <mergeCell ref="B12:B13"/>
    <mergeCell ref="A14:A15"/>
    <mergeCell ref="B14:B15"/>
    <mergeCell ref="A6:A7"/>
    <mergeCell ref="B6:B7"/>
    <mergeCell ref="A8:A9"/>
    <mergeCell ref="B8:B9"/>
    <mergeCell ref="M8:M9"/>
    <mergeCell ref="O10:P10"/>
    <mergeCell ref="K10:K11"/>
    <mergeCell ref="N16:N17"/>
    <mergeCell ref="Q16:Q17"/>
    <mergeCell ref="O16:P16"/>
    <mergeCell ref="M1:R1"/>
    <mergeCell ref="M10:M11"/>
    <mergeCell ref="N10:N11"/>
    <mergeCell ref="Q10:Q11"/>
    <mergeCell ref="Q2:R2"/>
    <mergeCell ref="Q3:R3"/>
    <mergeCell ref="Q4:R6"/>
    <mergeCell ref="P4:P6"/>
    <mergeCell ref="Q14:Q15"/>
    <mergeCell ref="O14:P14"/>
    <mergeCell ref="M12:M13"/>
    <mergeCell ref="N12:N13"/>
    <mergeCell ref="Q12:Q13"/>
    <mergeCell ref="R10:R11"/>
    <mergeCell ref="R8:R9"/>
    <mergeCell ref="N8:N9"/>
    <mergeCell ref="O8:P9"/>
    <mergeCell ref="Q8:Q9"/>
    <mergeCell ref="M22:M23"/>
    <mergeCell ref="N22:N23"/>
    <mergeCell ref="Q22:Q23"/>
    <mergeCell ref="O22:P22"/>
    <mergeCell ref="M20:M21"/>
    <mergeCell ref="N20:N21"/>
    <mergeCell ref="Q20:Q21"/>
    <mergeCell ref="O20:P20"/>
    <mergeCell ref="M30:M31"/>
    <mergeCell ref="N30:N31"/>
    <mergeCell ref="Q30:Q31"/>
    <mergeCell ref="O30:P30"/>
    <mergeCell ref="M28:M29"/>
    <mergeCell ref="N28:N29"/>
    <mergeCell ref="Q28:Q29"/>
    <mergeCell ref="O28:P28"/>
    <mergeCell ref="M26:M27"/>
    <mergeCell ref="N26:N27"/>
    <mergeCell ref="Q26:Q27"/>
    <mergeCell ref="O26:P26"/>
    <mergeCell ref="N42:N43"/>
    <mergeCell ref="Q42:Q43"/>
    <mergeCell ref="O42:P42"/>
    <mergeCell ref="Q40:Q41"/>
    <mergeCell ref="O40:P40"/>
    <mergeCell ref="M38:M39"/>
    <mergeCell ref="N38:N39"/>
    <mergeCell ref="Q38:Q39"/>
    <mergeCell ref="O38:P38"/>
    <mergeCell ref="A48:A49"/>
    <mergeCell ref="B48:B49"/>
    <mergeCell ref="G8:J8"/>
    <mergeCell ref="A10:A11"/>
    <mergeCell ref="B10:B11"/>
    <mergeCell ref="C8:F8"/>
    <mergeCell ref="A44:A45"/>
    <mergeCell ref="B44:B45"/>
    <mergeCell ref="A46:A47"/>
    <mergeCell ref="B46:B47"/>
    <mergeCell ref="A40:A41"/>
    <mergeCell ref="A42:A43"/>
    <mergeCell ref="A36:A37"/>
    <mergeCell ref="A24:A25"/>
    <mergeCell ref="B24:B25"/>
    <mergeCell ref="A26:A27"/>
    <mergeCell ref="B26:B27"/>
    <mergeCell ref="A20:A21"/>
    <mergeCell ref="B20:B21"/>
    <mergeCell ref="A22:A23"/>
    <mergeCell ref="B22:B23"/>
    <mergeCell ref="A16:A17"/>
    <mergeCell ref="B16:B17"/>
    <mergeCell ref="A18:A19"/>
    <mergeCell ref="AB18:AB19"/>
    <mergeCell ref="AA20:AA21"/>
    <mergeCell ref="AB20:AB21"/>
    <mergeCell ref="AB10:AB11"/>
    <mergeCell ref="AB12:AB13"/>
    <mergeCell ref="AB14:AB15"/>
    <mergeCell ref="AA16:AA17"/>
    <mergeCell ref="AB16:AB17"/>
    <mergeCell ref="AA12:AA13"/>
    <mergeCell ref="AA14:AA15"/>
    <mergeCell ref="AA10:AA11"/>
    <mergeCell ref="AB30:AB31"/>
    <mergeCell ref="AA32:AA33"/>
    <mergeCell ref="AB32:AB33"/>
    <mergeCell ref="AA26:AA27"/>
    <mergeCell ref="AB26:AB27"/>
    <mergeCell ref="AA28:AA29"/>
    <mergeCell ref="AB28:AB29"/>
    <mergeCell ref="AA22:AA23"/>
    <mergeCell ref="AB22:AB23"/>
    <mergeCell ref="AA24:AA25"/>
    <mergeCell ref="AB24:AB25"/>
    <mergeCell ref="AB46:AB47"/>
    <mergeCell ref="AA38:AA39"/>
    <mergeCell ref="AB38:AB39"/>
    <mergeCell ref="AA40:AA41"/>
    <mergeCell ref="AB40:AB41"/>
    <mergeCell ref="AA34:AA35"/>
    <mergeCell ref="AB34:AB35"/>
    <mergeCell ref="AA48:AA49"/>
    <mergeCell ref="AB48:AB49"/>
    <mergeCell ref="AA42:AA43"/>
    <mergeCell ref="AB42:AB43"/>
    <mergeCell ref="AA44:AA45"/>
    <mergeCell ref="AB44:AB45"/>
    <mergeCell ref="AA36:AA37"/>
    <mergeCell ref="AB36:AB37"/>
    <mergeCell ref="K48:K49"/>
    <mergeCell ref="K36:K37"/>
    <mergeCell ref="K38:K39"/>
    <mergeCell ref="K40:K41"/>
    <mergeCell ref="K42:K43"/>
    <mergeCell ref="K46:K47"/>
    <mergeCell ref="K16:K17"/>
    <mergeCell ref="K18:K19"/>
    <mergeCell ref="AA46:AA47"/>
    <mergeCell ref="AA30:AA31"/>
    <mergeCell ref="AA18:AA19"/>
    <mergeCell ref="M48:M49"/>
    <mergeCell ref="N48:N49"/>
    <mergeCell ref="M44:M45"/>
    <mergeCell ref="N44:N45"/>
    <mergeCell ref="M40:M41"/>
    <mergeCell ref="N40:N41"/>
    <mergeCell ref="Q48:Q49"/>
    <mergeCell ref="O48:P48"/>
    <mergeCell ref="M46:M47"/>
    <mergeCell ref="N46:N47"/>
    <mergeCell ref="Q46:Q47"/>
    <mergeCell ref="O46:P46"/>
    <mergeCell ref="Q44:Q45"/>
    <mergeCell ref="A1:B1"/>
    <mergeCell ref="C1:D1"/>
    <mergeCell ref="K44:K45"/>
    <mergeCell ref="K20:K21"/>
    <mergeCell ref="K22:K23"/>
    <mergeCell ref="K24:K25"/>
    <mergeCell ref="K26:K27"/>
    <mergeCell ref="K12:K13"/>
    <mergeCell ref="K14:K15"/>
    <mergeCell ref="K28:K29"/>
    <mergeCell ref="K30:K31"/>
    <mergeCell ref="K32:K33"/>
    <mergeCell ref="K34:K35"/>
    <mergeCell ref="K8:K9"/>
    <mergeCell ref="A38:A39"/>
    <mergeCell ref="A32:A33"/>
    <mergeCell ref="A34:A35"/>
    <mergeCell ref="B34:B35"/>
    <mergeCell ref="A28:A29"/>
    <mergeCell ref="A30:A31"/>
    <mergeCell ref="B18:B19"/>
    <mergeCell ref="A12:A13"/>
    <mergeCell ref="B28:B29"/>
    <mergeCell ref="B30:B31"/>
  </mergeCells>
  <phoneticPr fontId="1"/>
  <conditionalFormatting sqref="Q1 Q7:Q65536">
    <cfRule type="cellIs" dxfId="7" priority="5" stopIfTrue="1" operator="equal">
      <formula>"入力ミス"</formula>
    </cfRule>
  </conditionalFormatting>
  <conditionalFormatting sqref="Q3:R3">
    <cfRule type="cellIs" dxfId="6" priority="3" stopIfTrue="1" operator="equal">
      <formula>"入力ミス"</formula>
    </cfRule>
  </conditionalFormatting>
  <conditionalFormatting sqref="Q4:Q6">
    <cfRule type="cellIs" dxfId="5" priority="2" stopIfTrue="1" operator="equal">
      <formula>"入力ミス"</formula>
    </cfRule>
  </conditionalFormatting>
  <conditionalFormatting sqref="Q2">
    <cfRule type="cellIs" dxfId="4" priority="1" stopIfTrue="1" operator="equal">
      <formula>"入力ミス"</formula>
    </cfRule>
  </conditionalFormatting>
  <pageMargins left="0.98425196850393704" right="0.19685039370078741" top="0.27559055118110237" bottom="0.19685039370078741" header="0.31496062992125984" footer="0.19685039370078741"/>
  <pageSetup paperSize="9" orientation="portrait" verticalDpi="300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/>
  <dimension ref="A1:AB54"/>
  <sheetViews>
    <sheetView zoomScaleNormal="100" workbookViewId="0">
      <selection activeCell="H1" sqref="H1:I1"/>
    </sheetView>
  </sheetViews>
  <sheetFormatPr defaultRowHeight="13.5" x14ac:dyDescent="0.15"/>
  <cols>
    <col min="1" max="2" width="5.125" style="1" customWidth="1"/>
    <col min="3" max="10" width="6.75" style="1" customWidth="1"/>
    <col min="11" max="11" width="17.375" style="1" customWidth="1"/>
    <col min="12" max="12" width="8.875" style="1" customWidth="1"/>
    <col min="13" max="14" width="6.75" style="1" customWidth="1"/>
    <col min="15" max="15" width="8.5" style="1" bestFit="1" customWidth="1"/>
    <col min="16" max="16" width="35.875" style="1" customWidth="1"/>
    <col min="17" max="17" width="9" style="1"/>
    <col min="18" max="18" width="25" style="1" customWidth="1"/>
    <col min="19" max="20" width="9" style="1"/>
    <col min="21" max="24" width="3.5" style="1" customWidth="1"/>
    <col min="25" max="28" width="4.5" style="1" customWidth="1"/>
    <col min="29" max="16384" width="9" style="1"/>
  </cols>
  <sheetData>
    <row r="1" spans="1:28" ht="30" customHeight="1" thickBot="1" x14ac:dyDescent="0.2">
      <c r="A1" s="194" t="s">
        <v>27</v>
      </c>
      <c r="B1" s="195"/>
      <c r="C1" s="194" t="str">
        <f>IF(Q10=0,"",""&amp;DBCS(SUM(Q10:Q53)))</f>
        <v>０</v>
      </c>
      <c r="D1" s="196"/>
      <c r="E1" s="48" t="s">
        <v>20</v>
      </c>
      <c r="F1" s="197" t="s">
        <v>24</v>
      </c>
      <c r="G1" s="197"/>
      <c r="H1" s="248" t="str">
        <f>DBCS(SUM(Q10:Q55)+SUM('7月分'!Q10:Q55)+SUM('8月分'!Q10:Q55)+SUM('9月分'!Q10:Q55)+SUM('10月分'!Q10:Q55)+SUM('11月分'!Q10:Q55)+SUM('12月分'!Q10:Q55))</f>
        <v>０</v>
      </c>
      <c r="I1" s="249"/>
      <c r="M1" s="200" t="s">
        <v>51</v>
      </c>
      <c r="N1" s="201"/>
      <c r="O1" s="201"/>
      <c r="P1" s="201"/>
      <c r="Q1" s="201"/>
      <c r="R1" s="201"/>
    </row>
    <row r="2" spans="1:28" ht="10.15" customHeight="1" x14ac:dyDescent="0.15">
      <c r="A2" s="75"/>
      <c r="B2" s="75"/>
      <c r="C2" s="75"/>
      <c r="D2" s="76"/>
      <c r="E2" s="76"/>
      <c r="F2" s="76"/>
      <c r="G2" s="77"/>
      <c r="H2" s="77"/>
      <c r="I2" s="77"/>
      <c r="M2" s="11"/>
      <c r="N2" s="8"/>
      <c r="O2" s="8"/>
      <c r="P2" s="109"/>
      <c r="Q2" s="213" t="str">
        <f>'7月分'!Q2:R2</f>
        <v/>
      </c>
      <c r="R2" s="213"/>
    </row>
    <row r="3" spans="1:28" ht="22.9" customHeight="1" x14ac:dyDescent="0.15">
      <c r="A3" s="75"/>
      <c r="B3" s="75"/>
      <c r="C3" s="75"/>
      <c r="D3" s="76"/>
      <c r="E3" s="76"/>
      <c r="F3" s="76"/>
      <c r="G3" s="76"/>
      <c r="H3" s="76"/>
      <c r="I3" s="76"/>
      <c r="M3" s="6"/>
      <c r="N3" s="6"/>
      <c r="O3" s="6"/>
      <c r="P3" s="80" t="str">
        <f>IF('7月分'!D4=0,"( 学番　　　　　)","( 学番　"&amp;'7月分'!D4&amp;" "&amp;"）")</f>
        <v>( 学番　　　　　)</v>
      </c>
      <c r="Q3" s="261" t="str">
        <f>'7月分'!Q3:R3</f>
        <v/>
      </c>
      <c r="R3" s="261"/>
      <c r="S3" s="2"/>
    </row>
    <row r="4" spans="1:28" ht="21" customHeight="1" x14ac:dyDescent="0.15">
      <c r="A4" s="75"/>
      <c r="B4" s="75"/>
      <c r="C4" s="75"/>
      <c r="D4" s="78"/>
      <c r="E4" s="78"/>
      <c r="F4" s="78"/>
      <c r="G4" s="78"/>
      <c r="H4" s="78"/>
      <c r="I4" s="78"/>
      <c r="J4" s="13"/>
      <c r="K4" s="13"/>
      <c r="M4" s="6"/>
      <c r="N4" s="6"/>
      <c r="O4" s="6"/>
      <c r="P4" s="193" t="s">
        <v>2</v>
      </c>
      <c r="Q4" s="158">
        <f>'7月分'!D5</f>
        <v>0</v>
      </c>
      <c r="R4" s="158"/>
      <c r="U4" s="13"/>
      <c r="V4" s="13"/>
      <c r="W4" s="13"/>
      <c r="X4" s="13"/>
    </row>
    <row r="5" spans="1:28" ht="21" customHeight="1" thickBot="1" x14ac:dyDescent="0.2">
      <c r="A5" s="75"/>
      <c r="B5" s="75"/>
      <c r="C5" s="75"/>
      <c r="D5" s="79"/>
      <c r="E5" s="79"/>
      <c r="F5" s="79"/>
      <c r="G5" s="79"/>
      <c r="H5" s="79"/>
      <c r="I5" s="79"/>
      <c r="J5" s="13"/>
      <c r="K5" s="13"/>
      <c r="M5" s="6"/>
      <c r="N5" s="6"/>
      <c r="O5" s="6"/>
      <c r="P5" s="193"/>
      <c r="Q5" s="158"/>
      <c r="R5" s="158"/>
      <c r="U5" s="13"/>
      <c r="V5" s="13"/>
      <c r="W5" s="13"/>
      <c r="X5" s="13"/>
    </row>
    <row r="6" spans="1:28" ht="14.25" customHeight="1" x14ac:dyDescent="0.15">
      <c r="A6" s="167">
        <v>1</v>
      </c>
      <c r="B6" s="168" t="s">
        <v>7</v>
      </c>
      <c r="C6" s="7"/>
      <c r="D6" s="79"/>
      <c r="E6" s="79"/>
      <c r="F6" s="79"/>
      <c r="G6" s="79"/>
      <c r="H6" s="79"/>
      <c r="I6" s="79"/>
      <c r="J6" s="7"/>
      <c r="K6" s="7"/>
      <c r="N6" s="12">
        <f>IF(A6=0,"",+A6)</f>
        <v>1</v>
      </c>
      <c r="O6" s="1" t="s">
        <v>7</v>
      </c>
      <c r="P6" s="193"/>
      <c r="Q6" s="158"/>
      <c r="R6" s="158"/>
      <c r="U6" s="7"/>
      <c r="V6" s="7"/>
      <c r="W6" s="7"/>
      <c r="X6" s="7"/>
      <c r="Y6" s="7"/>
      <c r="Z6" s="7"/>
      <c r="AA6" s="7"/>
      <c r="AB6" s="7"/>
    </row>
    <row r="7" spans="1:28" ht="10.15" customHeight="1" thickBot="1" x14ac:dyDescent="0.2">
      <c r="A7" s="142"/>
      <c r="B7" s="169"/>
      <c r="C7" s="7"/>
      <c r="D7" s="7"/>
      <c r="E7" s="7"/>
      <c r="F7" s="7"/>
      <c r="G7" s="7"/>
      <c r="H7" s="7"/>
      <c r="I7" s="7"/>
      <c r="J7" s="7"/>
      <c r="K7" s="7"/>
      <c r="U7" s="7"/>
      <c r="V7" s="7"/>
      <c r="W7" s="7"/>
      <c r="X7" s="7"/>
      <c r="Y7" s="7"/>
      <c r="Z7" s="7"/>
      <c r="AA7" s="7"/>
      <c r="AB7" s="7"/>
    </row>
    <row r="8" spans="1:28" ht="15" customHeight="1" x14ac:dyDescent="0.15">
      <c r="A8" s="178" t="s">
        <v>8</v>
      </c>
      <c r="B8" s="180" t="s">
        <v>1</v>
      </c>
      <c r="C8" s="181" t="s">
        <v>26</v>
      </c>
      <c r="D8" s="182"/>
      <c r="E8" s="182"/>
      <c r="F8" s="182"/>
      <c r="G8" s="247" t="s">
        <v>6</v>
      </c>
      <c r="H8" s="182"/>
      <c r="I8" s="182"/>
      <c r="J8" s="183"/>
      <c r="K8" s="184" t="s">
        <v>12</v>
      </c>
      <c r="M8" s="186" t="s">
        <v>0</v>
      </c>
      <c r="N8" s="170" t="s">
        <v>1</v>
      </c>
      <c r="O8" s="172" t="s">
        <v>4</v>
      </c>
      <c r="P8" s="173"/>
      <c r="Q8" s="172" t="s">
        <v>11</v>
      </c>
      <c r="R8" s="245" t="s">
        <v>13</v>
      </c>
    </row>
    <row r="9" spans="1:28" ht="15" customHeight="1" x14ac:dyDescent="0.15">
      <c r="A9" s="179"/>
      <c r="B9" s="169"/>
      <c r="C9" s="16" t="s">
        <v>9</v>
      </c>
      <c r="D9" s="17" t="s">
        <v>10</v>
      </c>
      <c r="E9" s="57" t="s">
        <v>9</v>
      </c>
      <c r="F9" s="17" t="s">
        <v>10</v>
      </c>
      <c r="G9" s="72" t="s">
        <v>9</v>
      </c>
      <c r="H9" s="18" t="s">
        <v>10</v>
      </c>
      <c r="I9" s="60" t="s">
        <v>9</v>
      </c>
      <c r="J9" s="19" t="s">
        <v>10</v>
      </c>
      <c r="K9" s="185"/>
      <c r="M9" s="187"/>
      <c r="N9" s="171"/>
      <c r="O9" s="174"/>
      <c r="P9" s="175"/>
      <c r="Q9" s="174"/>
      <c r="R9" s="246"/>
    </row>
    <row r="10" spans="1:28" ht="15" customHeight="1" x14ac:dyDescent="0.15">
      <c r="A10" s="237">
        <v>5</v>
      </c>
      <c r="B10" s="236" t="s">
        <v>54</v>
      </c>
      <c r="C10" s="20"/>
      <c r="D10" s="25"/>
      <c r="E10" s="58"/>
      <c r="F10" s="71"/>
      <c r="G10" s="33"/>
      <c r="H10" s="23"/>
      <c r="I10" s="61"/>
      <c r="J10" s="34"/>
      <c r="K10" s="134"/>
      <c r="M10" s="154">
        <f>IF(A10=0,"",A10)</f>
        <v>5</v>
      </c>
      <c r="N10" s="155" t="str">
        <f>IF(B10=0,"",B10)</f>
        <v>月</v>
      </c>
      <c r="O10" s="156" t="str">
        <f>IF(AND(Y10=0,Y11=0),"時　　　分　～　　時　　　分",IF(AND(Y10&gt;0,Y11=0,D10=0,F10=0),C10&amp;"時"&amp;D10&amp;"0分 ～ "&amp;E10&amp;"時"&amp;F10&amp;"0分",IF(AND(Y10&gt;0,Y11=0,D10&gt;0,F10&gt;0),C10&amp;"時"&amp;D10&amp;"分 ～ "&amp;E10&amp;"時"&amp;F10&amp;"分",IF(AND(Y10&gt;0,Y11&gt;0,D10=0,F10=0,D11=0,F11=0),C10&amp;"時"&amp;D10&amp;"0分～"&amp;E10&amp;"時"&amp;F10&amp;"0分、"&amp;C11&amp;"時"&amp;D11&amp;"0分～"&amp;E11&amp;"時"&amp;F11&amp;"0分",IF(AND(Y10&gt;0,Y11&gt;0,D10&gt;0,F10&gt;0,D11&gt;0,F11&gt;0),C10&amp;"時"&amp;D10&amp;"分～"&amp;E10&amp;"時"&amp;F10&amp;"分、"&amp;C11&amp;"時"&amp;D11&amp;"分～"&amp;E11&amp;"時"&amp;F11&amp;"分",IF(AND(Y10&gt;0,Y11&gt;0,D10&gt;0,F10&gt;0,D11=0,F11=0),C10&amp;"時"&amp;D10&amp;"分～"&amp;E10&amp;"時"&amp;F10&amp;"分、"&amp;C11&amp;"時"&amp;D11&amp;"0分～"&amp;E11&amp;"時"&amp;F11&amp;"0分",IF(AND(Y10&gt;0,Y11&gt;0,D10=0,F10=0,D11&gt;0,F11&gt;0),C10&amp;"時"&amp;D10&amp;"0分～"&amp;E10&amp;"時"&amp;F10&amp;"0分、"&amp;C11&amp;"時"&amp;D11&amp;"分～"&amp;E11&amp;"時"&amp;F11&amp;"分")))))))</f>
        <v>時　　　分　～　　時　　　分</v>
      </c>
      <c r="P10" s="157"/>
      <c r="Q10" s="150" t="str">
        <f>IF(AA10=0,"",IF(AA10&gt;8,"入力ミス",AA10))</f>
        <v/>
      </c>
      <c r="R10" s="151" t="str">
        <f>IF(K10=0,"",K10)</f>
        <v/>
      </c>
      <c r="U10" s="40">
        <f t="shared" ref="U10:U53" si="0">C10+(D10/60)</f>
        <v>0</v>
      </c>
      <c r="V10" s="41">
        <f t="shared" ref="V10:V53" si="1">E10+(F10/60)</f>
        <v>0</v>
      </c>
      <c r="W10" s="42">
        <f t="shared" ref="W10:W53" si="2">G10+(H10/60)</f>
        <v>0</v>
      </c>
      <c r="X10" s="42">
        <f t="shared" ref="X10:X53" si="3">I10+(J10/60)</f>
        <v>0</v>
      </c>
      <c r="Y10" s="43">
        <f>(V10-U10)-Z10-Z11</f>
        <v>0</v>
      </c>
      <c r="Z10" s="43">
        <f t="shared" ref="Z10:Z53" si="4">(X10-W10)</f>
        <v>0</v>
      </c>
      <c r="AA10" s="128">
        <f>SUM(Y10:Y11)</f>
        <v>0</v>
      </c>
      <c r="AB10" s="122">
        <f>SUM(Z10:Z11)</f>
        <v>0</v>
      </c>
    </row>
    <row r="11" spans="1:28" ht="15" customHeight="1" x14ac:dyDescent="0.15">
      <c r="A11" s="237"/>
      <c r="B11" s="236"/>
      <c r="C11" s="21"/>
      <c r="D11" s="26"/>
      <c r="E11" s="59"/>
      <c r="F11" s="26"/>
      <c r="G11" s="73"/>
      <c r="H11" s="62"/>
      <c r="I11" s="63"/>
      <c r="J11" s="64"/>
      <c r="K11" s="144"/>
      <c r="M11" s="137"/>
      <c r="N11" s="139"/>
      <c r="O11" s="10" t="str">
        <f>IF(AB10=0,"","休憩時間")</f>
        <v/>
      </c>
      <c r="P11" s="37" t="str">
        <f>IF(AND(Z10=0,Z11=0),"",IF(AND(Z10&gt;0,Z11=0,H10=0,J10=0),G10&amp;":"&amp;H10&amp;"0 ～ "&amp;I10&amp;":"&amp;J10&amp;"0",IF(AND(Z10&gt;0,Z11=0,H10&gt;0,J10&gt;0),G10&amp;":"&amp;H10&amp;" ～ "&amp;I10&amp;":"&amp;J10,IF(AND(Z10&gt;0,Z11&gt;0,H10=0,J10=0,H11=0,J11=0),G10&amp;":"&amp;H10&amp;"0～"&amp;I10&amp;":"&amp;J10&amp;"0、"&amp;G11&amp;":"&amp;H11&amp;"0～"&amp;I11&amp;":"&amp;J11&amp;"0",IF(AND(Z10&gt;0,Z11&gt;0,H10&gt;0,J10&gt;0,H11&gt;0,J11&gt;0),G10&amp;":"&amp;H10&amp;"～"&amp;I10&amp;":"&amp;J10&amp;"、"&amp;G11&amp;":"&amp;H11&amp;"～"&amp;I11&amp;":"&amp;J11,IF(AND(Z10&gt;0,Z11&gt;0,H10&gt;0,J10&gt;0,H11=0,J11=0),G10&amp;":"&amp;H10&amp;"～"&amp;I10&amp;":"&amp;J10&amp;"、"&amp;G11&amp;":"&amp;H11&amp;"0～"&amp;I11&amp;":"&amp;J11&amp;"0",IF(AND(Z10&gt;0,Z11&gt;0,H10=0,J10=0,H11&gt;0,J11&gt;0),G10&amp;":"&amp;H10&amp;"0～"&amp;I10&amp;":"&amp;J10&amp;"0、"&amp;G11&amp;":"&amp;H11&amp;"～"&amp;I11&amp;":"&amp;J11)))))))</f>
        <v/>
      </c>
      <c r="Q11" s="125"/>
      <c r="R11" s="127"/>
      <c r="U11" s="44">
        <f t="shared" si="0"/>
        <v>0</v>
      </c>
      <c r="V11" s="45">
        <f t="shared" si="1"/>
        <v>0</v>
      </c>
      <c r="W11" s="46">
        <f t="shared" si="2"/>
        <v>0</v>
      </c>
      <c r="X11" s="46">
        <f t="shared" si="3"/>
        <v>0</v>
      </c>
      <c r="Y11" s="47">
        <f>(V11-U11)</f>
        <v>0</v>
      </c>
      <c r="Z11" s="47">
        <f t="shared" si="4"/>
        <v>0</v>
      </c>
      <c r="AA11" s="129"/>
      <c r="AB11" s="123"/>
    </row>
    <row r="12" spans="1:28" ht="15" customHeight="1" x14ac:dyDescent="0.15">
      <c r="A12" s="237">
        <v>6</v>
      </c>
      <c r="B12" s="236" t="s">
        <v>64</v>
      </c>
      <c r="C12" s="20"/>
      <c r="D12" s="25"/>
      <c r="E12" s="58"/>
      <c r="F12" s="71"/>
      <c r="G12" s="33"/>
      <c r="H12" s="23"/>
      <c r="I12" s="61"/>
      <c r="J12" s="34"/>
      <c r="K12" s="134"/>
      <c r="M12" s="145">
        <f>IF(A12=0,"",A12)</f>
        <v>6</v>
      </c>
      <c r="N12" s="146" t="str">
        <f>IF(B12=0,"",B12)</f>
        <v>火</v>
      </c>
      <c r="O12" s="140" t="str">
        <f>IF(AND(Y12=0,Y13=0),"時　　　分　～　　時　　　分",IF(AND(Y12&gt;0,Y13=0,D12=0,F12=0),C12&amp;"時"&amp;D12&amp;"0分 ～ "&amp;E12&amp;"時"&amp;F12&amp;"0分",IF(AND(Y12&gt;0,Y13=0,D12&gt;0,F12&gt;0),C12&amp;"時"&amp;D12&amp;"分 ～ "&amp;E12&amp;"時"&amp;F12&amp;"分",IF(AND(Y12&gt;0,Y13&gt;0,D12=0,F12=0,D13=0,F13=0),C12&amp;"時"&amp;D12&amp;"0分～"&amp;E12&amp;"時"&amp;F12&amp;"0分、"&amp;C13&amp;"時"&amp;D13&amp;"0分～"&amp;E13&amp;"時"&amp;F13&amp;"0分",IF(AND(Y12&gt;0,Y13&gt;0,D12&gt;0,F12&gt;0,D13&gt;0,F13&gt;0),C12&amp;"時"&amp;D12&amp;"分～"&amp;E12&amp;"時"&amp;F12&amp;"分、"&amp;C13&amp;"時"&amp;D13&amp;"分～"&amp;E13&amp;"時"&amp;F13&amp;"分",IF(AND(Y12&gt;0,Y13&gt;0,D12&gt;0,F12&gt;0,D13=0,F13=0),C12&amp;"時"&amp;D12&amp;"分～"&amp;E12&amp;"時"&amp;F12&amp;"分、"&amp;C13&amp;"時"&amp;D13&amp;"0分～"&amp;E13&amp;"時"&amp;F13&amp;"0分",IF(AND(Y12&gt;0,Y13&gt;0,D12=0,F12=0,D13&gt;0,F13&gt;0),C12&amp;"時"&amp;D12&amp;"0分～"&amp;E12&amp;"時"&amp;F12&amp;"0分、"&amp;C13&amp;"時"&amp;D13&amp;"分～"&amp;E13&amp;"時"&amp;F13&amp;"分")))))))</f>
        <v>時　　　分　～　　時　　　分</v>
      </c>
      <c r="P12" s="141"/>
      <c r="Q12" s="124" t="str">
        <f>IF(AA12=0,"",IF(AA12&gt;8,"入力ミス",AA12))</f>
        <v/>
      </c>
      <c r="R12" s="126" t="str">
        <f>IF(K12=0,"",K12)</f>
        <v/>
      </c>
      <c r="U12" s="40">
        <f t="shared" si="0"/>
        <v>0</v>
      </c>
      <c r="V12" s="41">
        <f t="shared" si="1"/>
        <v>0</v>
      </c>
      <c r="W12" s="42">
        <f t="shared" si="2"/>
        <v>0</v>
      </c>
      <c r="X12" s="42">
        <f t="shared" si="3"/>
        <v>0</v>
      </c>
      <c r="Y12" s="43">
        <f>(V12-U12)-Z12-Z13</f>
        <v>0</v>
      </c>
      <c r="Z12" s="43">
        <f t="shared" si="4"/>
        <v>0</v>
      </c>
      <c r="AA12" s="128">
        <f>SUM(Y12:Y13)</f>
        <v>0</v>
      </c>
      <c r="AB12" s="122">
        <f>SUM(Z12:Z13)</f>
        <v>0</v>
      </c>
    </row>
    <row r="13" spans="1:28" ht="15" customHeight="1" x14ac:dyDescent="0.15">
      <c r="A13" s="237"/>
      <c r="B13" s="236"/>
      <c r="C13" s="21"/>
      <c r="D13" s="26"/>
      <c r="E13" s="59"/>
      <c r="F13" s="26"/>
      <c r="G13" s="73"/>
      <c r="H13" s="62"/>
      <c r="I13" s="63"/>
      <c r="J13" s="64"/>
      <c r="K13" s="144"/>
      <c r="M13" s="136"/>
      <c r="N13" s="138"/>
      <c r="O13" s="10" t="str">
        <f>IF(AB12=0,"","休憩時間")</f>
        <v/>
      </c>
      <c r="P13" s="37" t="str">
        <f>IF(AND(Z12=0,Z13=0),"",IF(AND(Z12&gt;0,Z13=0,H12=0,J12=0),G12&amp;":"&amp;H12&amp;"0 ～ "&amp;I12&amp;":"&amp;J12&amp;"0",IF(AND(Z12&gt;0,Z13=0,H12&gt;0,J12&gt;0),G12&amp;":"&amp;H12&amp;" ～ "&amp;I12&amp;":"&amp;J12,IF(AND(Z12&gt;0,Z13&gt;0,H12=0,J12=0,H13=0,J13=0),G12&amp;":"&amp;H12&amp;"0～"&amp;I12&amp;":"&amp;J12&amp;"0、"&amp;G13&amp;":"&amp;H13&amp;"0～"&amp;I13&amp;":"&amp;J13&amp;"0",IF(AND(Z12&gt;0,Z13&gt;0,H12&gt;0,J12&gt;0,H13&gt;0,J13&gt;0),G12&amp;":"&amp;H12&amp;"～"&amp;I12&amp;":"&amp;J12&amp;"、"&amp;G13&amp;":"&amp;H13&amp;"～"&amp;I13&amp;":"&amp;J13,IF(AND(Z12&gt;0,Z13&gt;0,H12&gt;0,J12&gt;0,H13=0,J13=0),G12&amp;":"&amp;H12&amp;"～"&amp;I12&amp;":"&amp;J12&amp;"、"&amp;G13&amp;":"&amp;H13&amp;"0～"&amp;I13&amp;":"&amp;J13&amp;"0",IF(AND(Z12&gt;0,Z13&gt;0,H12=0,J12=0,H13&gt;0,J13&gt;0),G12&amp;":"&amp;H12&amp;"0～"&amp;I12&amp;":"&amp;J12&amp;"0、"&amp;G13&amp;":"&amp;H13&amp;"～"&amp;I13&amp;":"&amp;J13)))))))</f>
        <v/>
      </c>
      <c r="Q13" s="147"/>
      <c r="R13" s="127"/>
      <c r="U13" s="44">
        <f t="shared" si="0"/>
        <v>0</v>
      </c>
      <c r="V13" s="45">
        <f t="shared" si="1"/>
        <v>0</v>
      </c>
      <c r="W13" s="46">
        <f t="shared" si="2"/>
        <v>0</v>
      </c>
      <c r="X13" s="46">
        <f t="shared" si="3"/>
        <v>0</v>
      </c>
      <c r="Y13" s="47">
        <f>(V13-U13)</f>
        <v>0</v>
      </c>
      <c r="Z13" s="47">
        <f t="shared" si="4"/>
        <v>0</v>
      </c>
      <c r="AA13" s="129"/>
      <c r="AB13" s="123"/>
    </row>
    <row r="14" spans="1:28" ht="15" customHeight="1" x14ac:dyDescent="0.15">
      <c r="A14" s="237">
        <v>7</v>
      </c>
      <c r="B14" s="236" t="s">
        <v>65</v>
      </c>
      <c r="C14" s="20"/>
      <c r="D14" s="25"/>
      <c r="E14" s="58"/>
      <c r="F14" s="71"/>
      <c r="G14" s="33"/>
      <c r="H14" s="23"/>
      <c r="I14" s="61"/>
      <c r="J14" s="34"/>
      <c r="K14" s="134"/>
      <c r="M14" s="145">
        <f>IF(A14=0,"",A14)</f>
        <v>7</v>
      </c>
      <c r="N14" s="146" t="str">
        <f>IF(B14=0,"",B14)</f>
        <v>水</v>
      </c>
      <c r="O14" s="140" t="str">
        <f>IF(AND(Y14=0,Y15=0),"時　　　分　～　　時　　　分",IF(AND(Y14&gt;0,Y15=0,D14=0,F14=0),C14&amp;"時"&amp;D14&amp;"0分 ～ "&amp;E14&amp;"時"&amp;F14&amp;"0分",IF(AND(Y14&gt;0,Y15=0,D14&gt;0,F14&gt;0),C14&amp;"時"&amp;D14&amp;"分 ～ "&amp;E14&amp;"時"&amp;F14&amp;"分",IF(AND(Y14&gt;0,Y15&gt;0,D14=0,F14=0,D15=0,F15=0),C14&amp;"時"&amp;D14&amp;"0分～"&amp;E14&amp;"時"&amp;F14&amp;"0分、"&amp;C15&amp;"時"&amp;D15&amp;"0分～"&amp;E15&amp;"時"&amp;F15&amp;"0分",IF(AND(Y14&gt;0,Y15&gt;0,D14&gt;0,F14&gt;0,D15&gt;0,F15&gt;0),C14&amp;"時"&amp;D14&amp;"分～"&amp;E14&amp;"時"&amp;F14&amp;"分、"&amp;C15&amp;"時"&amp;D15&amp;"分～"&amp;E15&amp;"時"&amp;F15&amp;"分",IF(AND(Y14&gt;0,Y15&gt;0,D14&gt;0,F14&gt;0,D15=0,F15=0),C14&amp;"時"&amp;D14&amp;"分～"&amp;E14&amp;"時"&amp;F14&amp;"分、"&amp;C15&amp;"時"&amp;D15&amp;"0分～"&amp;E15&amp;"時"&amp;F15&amp;"0分",IF(AND(Y14&gt;0,Y15&gt;0,D14=0,F14=0,D15&gt;0,F15&gt;0),C14&amp;"時"&amp;D14&amp;"0分～"&amp;E14&amp;"時"&amp;F14&amp;"0分、"&amp;C15&amp;"時"&amp;D15&amp;"分～"&amp;E15&amp;"時"&amp;F15&amp;"分")))))))</f>
        <v>時　　　分　～　　時　　　分</v>
      </c>
      <c r="P14" s="141"/>
      <c r="Q14" s="124" t="str">
        <f>IF(AA14=0,"",IF(AA14&gt;8,"入力ミス",AA14))</f>
        <v/>
      </c>
      <c r="R14" s="126" t="str">
        <f>IF(K14=0,"",K14)</f>
        <v/>
      </c>
      <c r="U14" s="40">
        <f t="shared" si="0"/>
        <v>0</v>
      </c>
      <c r="V14" s="41">
        <f t="shared" si="1"/>
        <v>0</v>
      </c>
      <c r="W14" s="42">
        <f t="shared" si="2"/>
        <v>0</v>
      </c>
      <c r="X14" s="42">
        <f t="shared" si="3"/>
        <v>0</v>
      </c>
      <c r="Y14" s="43">
        <f>(V14-U14)-Z14-Z15</f>
        <v>0</v>
      </c>
      <c r="Z14" s="43">
        <f t="shared" si="4"/>
        <v>0</v>
      </c>
      <c r="AA14" s="128">
        <f>SUM(Y14:Y15)</f>
        <v>0</v>
      </c>
      <c r="AB14" s="122">
        <f>SUM(Z14:Z15)</f>
        <v>0</v>
      </c>
    </row>
    <row r="15" spans="1:28" ht="15" customHeight="1" x14ac:dyDescent="0.15">
      <c r="A15" s="237"/>
      <c r="B15" s="236"/>
      <c r="C15" s="21"/>
      <c r="D15" s="26"/>
      <c r="E15" s="59"/>
      <c r="F15" s="26"/>
      <c r="G15" s="73"/>
      <c r="H15" s="62"/>
      <c r="I15" s="63"/>
      <c r="J15" s="64"/>
      <c r="K15" s="144"/>
      <c r="M15" s="137"/>
      <c r="N15" s="139"/>
      <c r="O15" s="10" t="str">
        <f>IF(AB14=0,"","休憩時間")</f>
        <v/>
      </c>
      <c r="P15" s="37" t="str">
        <f>IF(AND(Z14=0,Z15=0),"",IF(AND(Z14&gt;0,Z15=0,H14=0,J14=0),G14&amp;":"&amp;H14&amp;"0 ～ "&amp;I14&amp;":"&amp;J14&amp;"0",IF(AND(Z14&gt;0,Z15=0,H14&gt;0,J14&gt;0),G14&amp;":"&amp;H14&amp;" ～ "&amp;I14&amp;":"&amp;J14,IF(AND(Z14&gt;0,Z15&gt;0,H14=0,J14=0,H15=0,J15=0),G14&amp;":"&amp;H14&amp;"0～"&amp;I14&amp;":"&amp;J14&amp;"0、"&amp;G15&amp;":"&amp;H15&amp;"0～"&amp;I15&amp;":"&amp;J15&amp;"0",IF(AND(Z14&gt;0,Z15&gt;0,H14&gt;0,J14&gt;0,H15&gt;0,J15&gt;0),G14&amp;":"&amp;H14&amp;"～"&amp;I14&amp;":"&amp;J14&amp;"、"&amp;G15&amp;":"&amp;H15&amp;"～"&amp;I15&amp;":"&amp;J15,IF(AND(Z14&gt;0,Z15&gt;0,H14&gt;0,J14&gt;0,H15=0,J15=0),G14&amp;":"&amp;H14&amp;"～"&amp;I14&amp;":"&amp;J14&amp;"、"&amp;G15&amp;":"&amp;H15&amp;"0～"&amp;I15&amp;":"&amp;J15&amp;"0",IF(AND(Z14&gt;0,Z15&gt;0,H14=0,J14=0,H15&gt;0,J15&gt;0),G14&amp;":"&amp;H14&amp;"0～"&amp;I14&amp;":"&amp;J14&amp;"0、"&amp;G15&amp;":"&amp;H15&amp;"～"&amp;I15&amp;":"&amp;J15)))))))</f>
        <v/>
      </c>
      <c r="Q15" s="125"/>
      <c r="R15" s="127"/>
      <c r="U15" s="44">
        <f t="shared" si="0"/>
        <v>0</v>
      </c>
      <c r="V15" s="45">
        <f t="shared" si="1"/>
        <v>0</v>
      </c>
      <c r="W15" s="46">
        <f t="shared" si="2"/>
        <v>0</v>
      </c>
      <c r="X15" s="46">
        <f t="shared" si="3"/>
        <v>0</v>
      </c>
      <c r="Y15" s="47">
        <f>(V15-U15)</f>
        <v>0</v>
      </c>
      <c r="Z15" s="47">
        <f t="shared" si="4"/>
        <v>0</v>
      </c>
      <c r="AA15" s="129"/>
      <c r="AB15" s="123"/>
    </row>
    <row r="16" spans="1:28" ht="15" customHeight="1" x14ac:dyDescent="0.15">
      <c r="A16" s="237">
        <v>8</v>
      </c>
      <c r="B16" s="236" t="s">
        <v>63</v>
      </c>
      <c r="C16" s="20"/>
      <c r="D16" s="25"/>
      <c r="E16" s="58"/>
      <c r="F16" s="71"/>
      <c r="G16" s="33"/>
      <c r="H16" s="23"/>
      <c r="I16" s="61"/>
      <c r="J16" s="34"/>
      <c r="K16" s="134"/>
      <c r="M16" s="136">
        <f>IF(A16=0,"",A16)</f>
        <v>8</v>
      </c>
      <c r="N16" s="146" t="str">
        <f t="shared" ref="N16" si="5">IF(B16=0,"",B16)</f>
        <v>木</v>
      </c>
      <c r="O16" s="140" t="str">
        <f>IF(AND(Y16=0,Y17=0),"時　　　分　～　　時　　　分",IF(AND(Y16&gt;0,Y17=0,D16=0,F16=0),C16&amp;"時"&amp;D16&amp;"0分 ～ "&amp;E16&amp;"時"&amp;F16&amp;"0分",IF(AND(Y16&gt;0,Y17=0,D16&gt;0,F16&gt;0),C16&amp;"時"&amp;D16&amp;"分 ～ "&amp;E16&amp;"時"&amp;F16&amp;"分",IF(AND(Y16&gt;0,Y17&gt;0,D16=0,F16=0,D17=0,F17=0),C16&amp;"時"&amp;D16&amp;"0分～"&amp;E16&amp;"時"&amp;F16&amp;"0分、"&amp;C17&amp;"時"&amp;D17&amp;"0分～"&amp;E17&amp;"時"&amp;F17&amp;"0分",IF(AND(Y16&gt;0,Y17&gt;0,D16&gt;0,F16&gt;0,D17&gt;0,F17&gt;0),C16&amp;"時"&amp;D16&amp;"分～"&amp;E16&amp;"時"&amp;F16&amp;"分、"&amp;C17&amp;"時"&amp;D17&amp;"分～"&amp;E17&amp;"時"&amp;F17&amp;"分",IF(AND(Y16&gt;0,Y17&gt;0,D16&gt;0,F16&gt;0,D17=0,F17=0),C16&amp;"時"&amp;D16&amp;"分～"&amp;E16&amp;"時"&amp;F16&amp;"分、"&amp;C17&amp;"時"&amp;D17&amp;"0分～"&amp;E17&amp;"時"&amp;F17&amp;"0分",IF(AND(Y16&gt;0,Y17&gt;0,D16=0,F16=0,D17&gt;0,F17&gt;0),C16&amp;"時"&amp;D16&amp;"0分～"&amp;E16&amp;"時"&amp;F16&amp;"0分、"&amp;C17&amp;"時"&amp;D17&amp;"分～"&amp;E17&amp;"時"&amp;F17&amp;"分")))))))</f>
        <v>時　　　分　～　　時　　　分</v>
      </c>
      <c r="P16" s="141"/>
      <c r="Q16" s="124" t="str">
        <f>IF(AA16=0,"",IF(AA16&gt;8,"入力ミス",AA16))</f>
        <v/>
      </c>
      <c r="R16" s="126" t="str">
        <f>IF(K16=0,"",K16)</f>
        <v/>
      </c>
      <c r="U16" s="40">
        <f t="shared" si="0"/>
        <v>0</v>
      </c>
      <c r="V16" s="41">
        <f t="shared" si="1"/>
        <v>0</v>
      </c>
      <c r="W16" s="42">
        <f t="shared" si="2"/>
        <v>0</v>
      </c>
      <c r="X16" s="42">
        <f t="shared" si="3"/>
        <v>0</v>
      </c>
      <c r="Y16" s="43">
        <f>(V16-U16)-Z16-Z17</f>
        <v>0</v>
      </c>
      <c r="Z16" s="43">
        <f t="shared" si="4"/>
        <v>0</v>
      </c>
      <c r="AA16" s="128">
        <f>SUM(Y16:Y17)</f>
        <v>0</v>
      </c>
      <c r="AB16" s="122">
        <f>SUM(Z16:Z17)</f>
        <v>0</v>
      </c>
    </row>
    <row r="17" spans="1:28" ht="15" customHeight="1" x14ac:dyDescent="0.15">
      <c r="A17" s="237"/>
      <c r="B17" s="236"/>
      <c r="C17" s="21"/>
      <c r="D17" s="26"/>
      <c r="E17" s="59"/>
      <c r="F17" s="26"/>
      <c r="G17" s="73"/>
      <c r="H17" s="62"/>
      <c r="I17" s="63"/>
      <c r="J17" s="64"/>
      <c r="K17" s="144"/>
      <c r="M17" s="136"/>
      <c r="N17" s="139"/>
      <c r="O17" s="10" t="str">
        <f>IF(AB16=0,"","休憩時間")</f>
        <v/>
      </c>
      <c r="P17" s="37" t="str">
        <f>IF(AND(Z16=0,Z17=0),"",IF(AND(Z16&gt;0,Z17=0,H16=0,J16=0),G16&amp;":"&amp;H16&amp;"0 ～ "&amp;I16&amp;":"&amp;J16&amp;"0",IF(AND(Z16&gt;0,Z17=0,H16&gt;0,J16&gt;0),G16&amp;":"&amp;H16&amp;" ～ "&amp;I16&amp;":"&amp;J16,IF(AND(Z16&gt;0,Z17&gt;0,H16=0,J16=0,H17=0,J17=0),G16&amp;":"&amp;H16&amp;"0～"&amp;I16&amp;":"&amp;J16&amp;"0、"&amp;G17&amp;":"&amp;H17&amp;"0～"&amp;I17&amp;":"&amp;J17&amp;"0",IF(AND(Z16&gt;0,Z17&gt;0,H16&gt;0,J16&gt;0,H17&gt;0,J17&gt;0),G16&amp;":"&amp;H16&amp;"～"&amp;I16&amp;":"&amp;J16&amp;"、"&amp;G17&amp;":"&amp;H17&amp;"～"&amp;I17&amp;":"&amp;J17,IF(AND(Z16&gt;0,Z17&gt;0,H16&gt;0,J16&gt;0,H17=0,J17=0),G16&amp;":"&amp;H16&amp;"～"&amp;I16&amp;":"&amp;J16&amp;"、"&amp;G17&amp;":"&amp;H17&amp;"0～"&amp;I17&amp;":"&amp;J17&amp;"0",IF(AND(Z16&gt;0,Z17&gt;0,H16=0,J16=0,H17&gt;0,J17&gt;0),G16&amp;":"&amp;H16&amp;"0～"&amp;I16&amp;":"&amp;J16&amp;"0、"&amp;G17&amp;":"&amp;H17&amp;"～"&amp;I17&amp;":"&amp;J17)))))))</f>
        <v/>
      </c>
      <c r="Q17" s="125"/>
      <c r="R17" s="127"/>
      <c r="U17" s="44">
        <f t="shared" si="0"/>
        <v>0</v>
      </c>
      <c r="V17" s="45">
        <f t="shared" si="1"/>
        <v>0</v>
      </c>
      <c r="W17" s="46">
        <f t="shared" si="2"/>
        <v>0</v>
      </c>
      <c r="X17" s="46">
        <f t="shared" si="3"/>
        <v>0</v>
      </c>
      <c r="Y17" s="47">
        <f>(V17-U17)</f>
        <v>0</v>
      </c>
      <c r="Z17" s="47">
        <f t="shared" si="4"/>
        <v>0</v>
      </c>
      <c r="AA17" s="129"/>
      <c r="AB17" s="123"/>
    </row>
    <row r="18" spans="1:28" ht="15" customHeight="1" x14ac:dyDescent="0.15">
      <c r="A18" s="237">
        <v>9</v>
      </c>
      <c r="B18" s="236" t="s">
        <v>61</v>
      </c>
      <c r="C18" s="20"/>
      <c r="D18" s="25"/>
      <c r="E18" s="58"/>
      <c r="F18" s="71"/>
      <c r="G18" s="33"/>
      <c r="H18" s="23"/>
      <c r="I18" s="61"/>
      <c r="J18" s="34"/>
      <c r="K18" s="134"/>
      <c r="M18" s="145">
        <f>IF(A18=0,"",A18)</f>
        <v>9</v>
      </c>
      <c r="N18" s="146" t="str">
        <f t="shared" ref="N18" si="6">IF(B18=0,"",B18)</f>
        <v>金</v>
      </c>
      <c r="O18" s="140" t="str">
        <f>IF(AND(Y18=0,Y19=0),"時　　　分　～　　時　　　分",IF(AND(Y18&gt;0,Y19=0,D18=0,F18=0),C18&amp;"時"&amp;D18&amp;"0分 ～ "&amp;E18&amp;"時"&amp;F18&amp;"0分",IF(AND(Y18&gt;0,Y19=0,D18&gt;0,F18&gt;0),C18&amp;"時"&amp;D18&amp;"分 ～ "&amp;E18&amp;"時"&amp;F18&amp;"分",IF(AND(Y18&gt;0,Y19&gt;0,D18=0,F18=0,D19=0,F19=0),C18&amp;"時"&amp;D18&amp;"0分～"&amp;E18&amp;"時"&amp;F18&amp;"0分、"&amp;C19&amp;"時"&amp;D19&amp;"0分～"&amp;E19&amp;"時"&amp;F19&amp;"0分",IF(AND(Y18&gt;0,Y19&gt;0,D18&gt;0,F18&gt;0,D19&gt;0,F19&gt;0),C18&amp;"時"&amp;D18&amp;"分～"&amp;E18&amp;"時"&amp;F18&amp;"分、"&amp;C19&amp;"時"&amp;D19&amp;"分～"&amp;E19&amp;"時"&amp;F19&amp;"分",IF(AND(Y18&gt;0,Y19&gt;0,D18&gt;0,F18&gt;0,D19=0,F19=0),C18&amp;"時"&amp;D18&amp;"分～"&amp;E18&amp;"時"&amp;F18&amp;"分、"&amp;C19&amp;"時"&amp;D19&amp;"0分～"&amp;E19&amp;"時"&amp;F19&amp;"0分",IF(AND(Y18&gt;0,Y19&gt;0,D18=0,F18=0,D19&gt;0,F19&gt;0),C18&amp;"時"&amp;D18&amp;"0分～"&amp;E18&amp;"時"&amp;F18&amp;"0分、"&amp;C19&amp;"時"&amp;D19&amp;"分～"&amp;E19&amp;"時"&amp;F19&amp;"分")))))))</f>
        <v>時　　　分　～　　時　　　分</v>
      </c>
      <c r="P18" s="141"/>
      <c r="Q18" s="124" t="str">
        <f>IF(AA18=0,"",IF(AA18&gt;8,"入力ミス",AA18))</f>
        <v/>
      </c>
      <c r="R18" s="126" t="str">
        <f>IF(K18=0,"",K18)</f>
        <v/>
      </c>
      <c r="U18" s="40">
        <f t="shared" si="0"/>
        <v>0</v>
      </c>
      <c r="V18" s="41">
        <f t="shared" si="1"/>
        <v>0</v>
      </c>
      <c r="W18" s="42">
        <f t="shared" si="2"/>
        <v>0</v>
      </c>
      <c r="X18" s="42">
        <f t="shared" si="3"/>
        <v>0</v>
      </c>
      <c r="Y18" s="43">
        <f>(V18-U18)-Z18-Z19</f>
        <v>0</v>
      </c>
      <c r="Z18" s="43">
        <f t="shared" si="4"/>
        <v>0</v>
      </c>
      <c r="AA18" s="128">
        <f>SUM(Y18:Y19)</f>
        <v>0</v>
      </c>
      <c r="AB18" s="122">
        <f>SUM(Z18:Z19)</f>
        <v>0</v>
      </c>
    </row>
    <row r="19" spans="1:28" ht="15" customHeight="1" x14ac:dyDescent="0.15">
      <c r="A19" s="237"/>
      <c r="B19" s="236"/>
      <c r="C19" s="21"/>
      <c r="D19" s="26"/>
      <c r="E19" s="59"/>
      <c r="F19" s="26"/>
      <c r="G19" s="73"/>
      <c r="H19" s="62"/>
      <c r="I19" s="63"/>
      <c r="J19" s="64"/>
      <c r="K19" s="144"/>
      <c r="M19" s="137"/>
      <c r="N19" s="139"/>
      <c r="O19" s="10" t="str">
        <f>IF(AB18=0,"","休憩時間")</f>
        <v/>
      </c>
      <c r="P19" s="37" t="str">
        <f>IF(AND(Z18=0,Z19=0),"",IF(AND(Z18&gt;0,Z19=0,H18=0,J18=0),G18&amp;":"&amp;H18&amp;"0 ～ "&amp;I18&amp;":"&amp;J18&amp;"0",IF(AND(Z18&gt;0,Z19=0,H18&gt;0,J18&gt;0),G18&amp;":"&amp;H18&amp;" ～ "&amp;I18&amp;":"&amp;J18,IF(AND(Z18&gt;0,Z19&gt;0,H18=0,J18=0,H19=0,J19=0),G18&amp;":"&amp;H18&amp;"0～"&amp;I18&amp;":"&amp;J18&amp;"0、"&amp;G19&amp;":"&amp;H19&amp;"0～"&amp;I19&amp;":"&amp;J19&amp;"0",IF(AND(Z18&gt;0,Z19&gt;0,H18&gt;0,J18&gt;0,H19&gt;0,J19&gt;0),G18&amp;":"&amp;H18&amp;"～"&amp;I18&amp;":"&amp;J18&amp;"、"&amp;G19&amp;":"&amp;H19&amp;"～"&amp;I19&amp;":"&amp;J19,IF(AND(Z18&gt;0,Z19&gt;0,H18&gt;0,J18&gt;0,H19=0,J19=0),G18&amp;":"&amp;H18&amp;"～"&amp;I18&amp;":"&amp;J18&amp;"、"&amp;G19&amp;":"&amp;H19&amp;"0～"&amp;I19&amp;":"&amp;J19&amp;"0",IF(AND(Z18&gt;0,Z19&gt;0,H18=0,J18=0,H19&gt;0,J19&gt;0),G18&amp;":"&amp;H18&amp;"0～"&amp;I18&amp;":"&amp;J18&amp;"0、"&amp;G19&amp;":"&amp;H19&amp;"～"&amp;I19&amp;":"&amp;J19)))))))</f>
        <v/>
      </c>
      <c r="Q19" s="125"/>
      <c r="R19" s="127"/>
      <c r="U19" s="44">
        <f t="shared" si="0"/>
        <v>0</v>
      </c>
      <c r="V19" s="45">
        <f t="shared" si="1"/>
        <v>0</v>
      </c>
      <c r="W19" s="46">
        <f t="shared" si="2"/>
        <v>0</v>
      </c>
      <c r="X19" s="46">
        <f t="shared" si="3"/>
        <v>0</v>
      </c>
      <c r="Y19" s="47">
        <f>(V19-U19)</f>
        <v>0</v>
      </c>
      <c r="Z19" s="47">
        <f t="shared" si="4"/>
        <v>0</v>
      </c>
      <c r="AA19" s="129"/>
      <c r="AB19" s="123"/>
    </row>
    <row r="20" spans="1:28" ht="15" customHeight="1" x14ac:dyDescent="0.15">
      <c r="A20" s="130">
        <v>13</v>
      </c>
      <c r="B20" s="236" t="s">
        <v>55</v>
      </c>
      <c r="C20" s="20"/>
      <c r="D20" s="25"/>
      <c r="E20" s="58"/>
      <c r="F20" s="71"/>
      <c r="G20" s="33"/>
      <c r="H20" s="23"/>
      <c r="I20" s="61"/>
      <c r="J20" s="34"/>
      <c r="K20" s="134"/>
      <c r="M20" s="136">
        <f>IF(A20=0,"",A20)</f>
        <v>13</v>
      </c>
      <c r="N20" s="146" t="str">
        <f t="shared" ref="N20" si="7">IF(B20=0,"",B20)</f>
        <v>火</v>
      </c>
      <c r="O20" s="140" t="str">
        <f>IF(AND(Y20=0,Y21=0),"時　　　分　～　　時　　　分",IF(AND(Y20&gt;0,Y21=0,D20=0,F20=0),C20&amp;"時"&amp;D20&amp;"0分 ～ "&amp;E20&amp;"時"&amp;F20&amp;"0分",IF(AND(Y20&gt;0,Y21=0,D20&gt;0,F20&gt;0),C20&amp;"時"&amp;D20&amp;"分 ～ "&amp;E20&amp;"時"&amp;F20&amp;"分",IF(AND(Y20&gt;0,Y21&gt;0,D20=0,F20=0,D21=0,F21=0),C20&amp;"時"&amp;D20&amp;"0分～"&amp;E20&amp;"時"&amp;F20&amp;"0分、"&amp;C21&amp;"時"&amp;D21&amp;"0分～"&amp;E21&amp;"時"&amp;F21&amp;"0分",IF(AND(Y20&gt;0,Y21&gt;0,D20&gt;0,F20&gt;0,D21&gt;0,F21&gt;0),C20&amp;"時"&amp;D20&amp;"分～"&amp;E20&amp;"時"&amp;F20&amp;"分、"&amp;C21&amp;"時"&amp;D21&amp;"分～"&amp;E21&amp;"時"&amp;F21&amp;"分",IF(AND(Y20&gt;0,Y21&gt;0,D20&gt;0,F20&gt;0,D21=0,F21=0),C20&amp;"時"&amp;D20&amp;"分～"&amp;E20&amp;"時"&amp;F20&amp;"分、"&amp;C21&amp;"時"&amp;D21&amp;"0分～"&amp;E21&amp;"時"&amp;F21&amp;"0分",IF(AND(Y20&gt;0,Y21&gt;0,D20=0,F20=0,D21&gt;0,F21&gt;0),C20&amp;"時"&amp;D20&amp;"0分～"&amp;E20&amp;"時"&amp;F20&amp;"0分、"&amp;C21&amp;"時"&amp;D21&amp;"分～"&amp;E21&amp;"時"&amp;F21&amp;"分")))))))</f>
        <v>時　　　分　～　　時　　　分</v>
      </c>
      <c r="P20" s="141"/>
      <c r="Q20" s="124" t="str">
        <f>IF(AA20=0,"",IF(AA20&gt;8,"入力ミス",AA20))</f>
        <v/>
      </c>
      <c r="R20" s="126" t="str">
        <f>IF(K20=0,"",K20)</f>
        <v/>
      </c>
      <c r="U20" s="40">
        <f t="shared" si="0"/>
        <v>0</v>
      </c>
      <c r="V20" s="41">
        <f t="shared" si="1"/>
        <v>0</v>
      </c>
      <c r="W20" s="42">
        <f t="shared" si="2"/>
        <v>0</v>
      </c>
      <c r="X20" s="42">
        <f t="shared" si="3"/>
        <v>0</v>
      </c>
      <c r="Y20" s="43">
        <f>(V20-U20)-Z20-Z21</f>
        <v>0</v>
      </c>
      <c r="Z20" s="43">
        <f t="shared" si="4"/>
        <v>0</v>
      </c>
      <c r="AA20" s="128">
        <f>SUM(Y20:Y21)</f>
        <v>0</v>
      </c>
      <c r="AB20" s="122">
        <f>SUM(Z20:Z21)</f>
        <v>0</v>
      </c>
    </row>
    <row r="21" spans="1:28" ht="15" customHeight="1" x14ac:dyDescent="0.15">
      <c r="A21" s="142"/>
      <c r="B21" s="236"/>
      <c r="C21" s="21"/>
      <c r="D21" s="26"/>
      <c r="E21" s="59"/>
      <c r="F21" s="26"/>
      <c r="G21" s="73"/>
      <c r="H21" s="62"/>
      <c r="I21" s="63"/>
      <c r="J21" s="64"/>
      <c r="K21" s="144"/>
      <c r="M21" s="136"/>
      <c r="N21" s="139"/>
      <c r="O21" s="10" t="str">
        <f>IF(AB20=0,"","休憩時間")</f>
        <v/>
      </c>
      <c r="P21" s="37" t="str">
        <f>IF(AND(Z20=0,Z21=0),"",IF(AND(Z20&gt;0,Z21=0,H20=0,J20=0),G20&amp;":"&amp;H20&amp;"0 ～ "&amp;I20&amp;":"&amp;J20&amp;"0",IF(AND(Z20&gt;0,Z21=0,H20&gt;0,J20&gt;0),G20&amp;":"&amp;H20&amp;" ～ "&amp;I20&amp;":"&amp;J20,IF(AND(Z20&gt;0,Z21&gt;0,H20=0,J20=0,H21=0,J21=0),G20&amp;":"&amp;H20&amp;"0～"&amp;I20&amp;":"&amp;J20&amp;"0、"&amp;G21&amp;":"&amp;H21&amp;"0～"&amp;I21&amp;":"&amp;J21&amp;"0",IF(AND(Z20&gt;0,Z21&gt;0,H20&gt;0,J20&gt;0,H21&gt;0,J21&gt;0),G20&amp;":"&amp;H20&amp;"～"&amp;I20&amp;":"&amp;J20&amp;"、"&amp;G21&amp;":"&amp;H21&amp;"～"&amp;I21&amp;":"&amp;J21,IF(AND(Z20&gt;0,Z21&gt;0,H20&gt;0,J20&gt;0,H21=0,J21=0),G20&amp;":"&amp;H20&amp;"～"&amp;I20&amp;":"&amp;J20&amp;"、"&amp;G21&amp;":"&amp;H21&amp;"0～"&amp;I21&amp;":"&amp;J21&amp;"0",IF(AND(Z20&gt;0,Z21&gt;0,H20=0,J20=0,H21&gt;0,J21&gt;0),G20&amp;":"&amp;H20&amp;"0～"&amp;I20&amp;":"&amp;J20&amp;"0、"&amp;G21&amp;":"&amp;H21&amp;"～"&amp;I21&amp;":"&amp;J21)))))))</f>
        <v/>
      </c>
      <c r="Q21" s="125"/>
      <c r="R21" s="127"/>
      <c r="U21" s="44">
        <f t="shared" si="0"/>
        <v>0</v>
      </c>
      <c r="V21" s="45">
        <f t="shared" si="1"/>
        <v>0</v>
      </c>
      <c r="W21" s="46">
        <f t="shared" si="2"/>
        <v>0</v>
      </c>
      <c r="X21" s="46">
        <f t="shared" si="3"/>
        <v>0</v>
      </c>
      <c r="Y21" s="47">
        <f>(V21-U21)</f>
        <v>0</v>
      </c>
      <c r="Z21" s="47">
        <f t="shared" si="4"/>
        <v>0</v>
      </c>
      <c r="AA21" s="129"/>
      <c r="AB21" s="123"/>
    </row>
    <row r="22" spans="1:28" ht="15" customHeight="1" x14ac:dyDescent="0.15">
      <c r="A22" s="130">
        <v>14</v>
      </c>
      <c r="B22" s="236" t="s">
        <v>65</v>
      </c>
      <c r="C22" s="20"/>
      <c r="D22" s="25"/>
      <c r="E22" s="58"/>
      <c r="F22" s="71"/>
      <c r="G22" s="33"/>
      <c r="H22" s="23"/>
      <c r="I22" s="61"/>
      <c r="J22" s="34"/>
      <c r="K22" s="134"/>
      <c r="M22" s="145">
        <f>IF(A22=0,"",A22)</f>
        <v>14</v>
      </c>
      <c r="N22" s="146" t="str">
        <f t="shared" ref="N22" si="8">IF(B22=0,"",B22)</f>
        <v>水</v>
      </c>
      <c r="O22" s="140" t="str">
        <f>IF(AND(Y22=0,Y23=0),"時　　　分　～　　時　　　分",IF(AND(Y22&gt;0,Y23=0,D22=0,F22=0),C22&amp;"時"&amp;D22&amp;"0分 ～ "&amp;E22&amp;"時"&amp;F22&amp;"0分",IF(AND(Y22&gt;0,Y23=0,D22&gt;0,F22&gt;0),C22&amp;"時"&amp;D22&amp;"分 ～ "&amp;E22&amp;"時"&amp;F22&amp;"分",IF(AND(Y22&gt;0,Y23&gt;0,D22=0,F22=0,D23=0,F23=0),C22&amp;"時"&amp;D22&amp;"0分～"&amp;E22&amp;"時"&amp;F22&amp;"0分、"&amp;C23&amp;"時"&amp;D23&amp;"0分～"&amp;E23&amp;"時"&amp;F23&amp;"0分",IF(AND(Y22&gt;0,Y23&gt;0,D22&gt;0,F22&gt;0,D23&gt;0,F23&gt;0),C22&amp;"時"&amp;D22&amp;"分～"&amp;E22&amp;"時"&amp;F22&amp;"分、"&amp;C23&amp;"時"&amp;D23&amp;"分～"&amp;E23&amp;"時"&amp;F23&amp;"分",IF(AND(Y22&gt;0,Y23&gt;0,D22&gt;0,F22&gt;0,D23=0,F23=0),C22&amp;"時"&amp;D22&amp;"分～"&amp;E22&amp;"時"&amp;F22&amp;"分、"&amp;C23&amp;"時"&amp;D23&amp;"0分～"&amp;E23&amp;"時"&amp;F23&amp;"0分",IF(AND(Y22&gt;0,Y23&gt;0,D22=0,F22=0,D23&gt;0,F23&gt;0),C22&amp;"時"&amp;D22&amp;"0分～"&amp;E22&amp;"時"&amp;F22&amp;"0分、"&amp;C23&amp;"時"&amp;D23&amp;"分～"&amp;E23&amp;"時"&amp;F23&amp;"分")))))))</f>
        <v>時　　　分　～　　時　　　分</v>
      </c>
      <c r="P22" s="141"/>
      <c r="Q22" s="124" t="str">
        <f>IF(AA22=0,"",IF(AA22&gt;8,"入力ミス",AA22))</f>
        <v/>
      </c>
      <c r="R22" s="126" t="str">
        <f>IF(K22=0,"",K22)</f>
        <v/>
      </c>
      <c r="U22" s="40">
        <f t="shared" si="0"/>
        <v>0</v>
      </c>
      <c r="V22" s="41">
        <f t="shared" si="1"/>
        <v>0</v>
      </c>
      <c r="W22" s="42">
        <f t="shared" si="2"/>
        <v>0</v>
      </c>
      <c r="X22" s="42">
        <f t="shared" si="3"/>
        <v>0</v>
      </c>
      <c r="Y22" s="43">
        <f>(V22-U22)-Z22-Z23</f>
        <v>0</v>
      </c>
      <c r="Z22" s="43">
        <f t="shared" si="4"/>
        <v>0</v>
      </c>
      <c r="AA22" s="128">
        <f>SUM(Y22:Y23)</f>
        <v>0</v>
      </c>
      <c r="AB22" s="122">
        <f>SUM(Z22:Z23)</f>
        <v>0</v>
      </c>
    </row>
    <row r="23" spans="1:28" ht="15" customHeight="1" x14ac:dyDescent="0.15">
      <c r="A23" s="142"/>
      <c r="B23" s="236"/>
      <c r="C23" s="21"/>
      <c r="D23" s="26"/>
      <c r="E23" s="59"/>
      <c r="F23" s="26"/>
      <c r="G23" s="73"/>
      <c r="H23" s="62"/>
      <c r="I23" s="63"/>
      <c r="J23" s="64"/>
      <c r="K23" s="144"/>
      <c r="M23" s="137"/>
      <c r="N23" s="139"/>
      <c r="O23" s="10" t="str">
        <f>IF(AB22=0,"","休憩時間")</f>
        <v/>
      </c>
      <c r="P23" s="9" t="str">
        <f>IF(AND(Z22=0,Z23=0),"",IF(AND(Z22&gt;0,Z23=0,H22=0,J22=0),G22&amp;":"&amp;H22&amp;"0 ～ "&amp;I22&amp;":"&amp;J22&amp;"0",IF(AND(Z22&gt;0,Z23=0,H22&gt;0,J22&gt;0),G22&amp;":"&amp;H22&amp;" ～ "&amp;I22&amp;":"&amp;J22,IF(AND(Z22&gt;0,Z23&gt;0,H22=0,J22=0,H23=0,J23=0),G22&amp;":"&amp;H22&amp;"0～"&amp;I22&amp;":"&amp;J22&amp;"0、"&amp;G23&amp;":"&amp;H23&amp;"0～"&amp;I23&amp;":"&amp;J23&amp;"0",IF(AND(Z22&gt;0,Z23&gt;0,H22&gt;0,J22&gt;0,H23&gt;0,J23&gt;0),G22&amp;":"&amp;H22&amp;"～"&amp;I22&amp;":"&amp;J22&amp;"、"&amp;G23&amp;":"&amp;H23&amp;"～"&amp;I23&amp;":"&amp;J23,IF(AND(Z22&gt;0,Z23&gt;0,H22&gt;0,J22&gt;0,H23=0,J23=0),G22&amp;":"&amp;H22&amp;"～"&amp;I22&amp;":"&amp;J22&amp;"、"&amp;G23&amp;":"&amp;H23&amp;"0～"&amp;I23&amp;":"&amp;J23&amp;"0",IF(AND(Z22&gt;0,Z23&gt;0,H22=0,J22=0,H23&gt;0,J23&gt;0),G22&amp;":"&amp;H22&amp;"0～"&amp;I22&amp;":"&amp;J22&amp;"0、"&amp;G23&amp;":"&amp;H23&amp;"～"&amp;I23&amp;":"&amp;J23)))))))</f>
        <v/>
      </c>
      <c r="Q23" s="125"/>
      <c r="R23" s="127"/>
      <c r="U23" s="44">
        <f t="shared" si="0"/>
        <v>0</v>
      </c>
      <c r="V23" s="45">
        <f t="shared" si="1"/>
        <v>0</v>
      </c>
      <c r="W23" s="46">
        <f t="shared" si="2"/>
        <v>0</v>
      </c>
      <c r="X23" s="46">
        <f t="shared" si="3"/>
        <v>0</v>
      </c>
      <c r="Y23" s="47">
        <f>(V23-U23)</f>
        <v>0</v>
      </c>
      <c r="Z23" s="47">
        <f t="shared" si="4"/>
        <v>0</v>
      </c>
      <c r="AA23" s="129"/>
      <c r="AB23" s="123"/>
    </row>
    <row r="24" spans="1:28" ht="15" customHeight="1" x14ac:dyDescent="0.15">
      <c r="A24" s="130">
        <v>15</v>
      </c>
      <c r="B24" s="236" t="s">
        <v>63</v>
      </c>
      <c r="C24" s="20"/>
      <c r="D24" s="25"/>
      <c r="E24" s="58"/>
      <c r="F24" s="71"/>
      <c r="G24" s="33"/>
      <c r="H24" s="23"/>
      <c r="I24" s="61"/>
      <c r="J24" s="34"/>
      <c r="K24" s="134"/>
      <c r="M24" s="136">
        <f>IF(A24=0,"",A24)</f>
        <v>15</v>
      </c>
      <c r="N24" s="146" t="str">
        <f t="shared" ref="N24" si="9">IF(B24=0,"",B24)</f>
        <v>木</v>
      </c>
      <c r="O24" s="140" t="str">
        <f>IF(AND(Y24=0,Y25=0),"時　　　分　～　　時　　　分",IF(AND(Y24&gt;0,Y25=0,D24=0,F24=0),C24&amp;"時"&amp;D24&amp;"0分 ～ "&amp;E24&amp;"時"&amp;F24&amp;"0分",IF(AND(Y24&gt;0,Y25=0,D24&gt;0,F24&gt;0),C24&amp;"時"&amp;D24&amp;"分 ～ "&amp;E24&amp;"時"&amp;F24&amp;"分",IF(AND(Y24&gt;0,Y25&gt;0,D24=0,F24=0,D25=0,F25=0),C24&amp;"時"&amp;D24&amp;"0分～"&amp;E24&amp;"時"&amp;F24&amp;"0分、"&amp;C25&amp;"時"&amp;D25&amp;"0分～"&amp;E25&amp;"時"&amp;F25&amp;"0分",IF(AND(Y24&gt;0,Y25&gt;0,D24&gt;0,F24&gt;0,D25&gt;0,F25&gt;0),C24&amp;"時"&amp;D24&amp;"分～"&amp;E24&amp;"時"&amp;F24&amp;"分、"&amp;C25&amp;"時"&amp;D25&amp;"分～"&amp;E25&amp;"時"&amp;F25&amp;"分",IF(AND(Y24&gt;0,Y25&gt;0,D24&gt;0,F24&gt;0,D25=0,F25=0),C24&amp;"時"&amp;D24&amp;"分～"&amp;E24&amp;"時"&amp;F24&amp;"分、"&amp;C25&amp;"時"&amp;D25&amp;"0分～"&amp;E25&amp;"時"&amp;F25&amp;"0分",IF(AND(Y24&gt;0,Y25&gt;0,D24=0,F24=0,D25&gt;0,F25&gt;0),C24&amp;"時"&amp;D24&amp;"0分～"&amp;E24&amp;"時"&amp;F24&amp;"0分、"&amp;C25&amp;"時"&amp;D25&amp;"分～"&amp;E25&amp;"時"&amp;F25&amp;"分")))))))</f>
        <v>時　　　分　～　　時　　　分</v>
      </c>
      <c r="P24" s="141"/>
      <c r="Q24" s="124" t="str">
        <f>IF(AA24=0,"",IF(AA24&gt;8,"入力ミス",AA24))</f>
        <v/>
      </c>
      <c r="R24" s="126" t="str">
        <f>IF(K24=0,"",K24)</f>
        <v/>
      </c>
      <c r="U24" s="40">
        <f t="shared" si="0"/>
        <v>0</v>
      </c>
      <c r="V24" s="41">
        <f t="shared" si="1"/>
        <v>0</v>
      </c>
      <c r="W24" s="42">
        <f t="shared" si="2"/>
        <v>0</v>
      </c>
      <c r="X24" s="42">
        <f t="shared" si="3"/>
        <v>0</v>
      </c>
      <c r="Y24" s="43">
        <f>(V24-U24)-Z24-Z25</f>
        <v>0</v>
      </c>
      <c r="Z24" s="43">
        <f t="shared" si="4"/>
        <v>0</v>
      </c>
      <c r="AA24" s="128">
        <f>SUM(Y24:Y25)</f>
        <v>0</v>
      </c>
      <c r="AB24" s="122">
        <f>SUM(Z24:Z25)</f>
        <v>0</v>
      </c>
    </row>
    <row r="25" spans="1:28" ht="15" customHeight="1" x14ac:dyDescent="0.15">
      <c r="A25" s="142"/>
      <c r="B25" s="236"/>
      <c r="C25" s="21"/>
      <c r="D25" s="26"/>
      <c r="E25" s="59"/>
      <c r="F25" s="26"/>
      <c r="G25" s="73"/>
      <c r="H25" s="62"/>
      <c r="I25" s="63"/>
      <c r="J25" s="64"/>
      <c r="K25" s="144"/>
      <c r="M25" s="136"/>
      <c r="N25" s="139"/>
      <c r="O25" s="10" t="str">
        <f>IF(AB24=0,"","休憩時間")</f>
        <v/>
      </c>
      <c r="P25" s="37" t="str">
        <f>IF(AND(Z24=0,Z25=0),"",IF(AND(Z24&gt;0,Z25=0,H24=0,J24=0),G24&amp;":"&amp;H24&amp;"0 ～ "&amp;I24&amp;":"&amp;J24&amp;"0",IF(AND(Z24&gt;0,Z25=0,H24&gt;0,J24&gt;0),G24&amp;":"&amp;H24&amp;" ～ "&amp;I24&amp;":"&amp;J24,IF(AND(Z24&gt;0,Z25&gt;0,H24=0,J24=0,H25=0,J25=0),G24&amp;":"&amp;H24&amp;"0～"&amp;I24&amp;":"&amp;J24&amp;"0、"&amp;G25&amp;":"&amp;H25&amp;"0～"&amp;I25&amp;":"&amp;J25&amp;"0",IF(AND(Z24&gt;0,Z25&gt;0,H24&gt;0,J24&gt;0,H25&gt;0,J25&gt;0),G24&amp;":"&amp;H24&amp;"～"&amp;I24&amp;":"&amp;J24&amp;"、"&amp;G25&amp;":"&amp;H25&amp;"～"&amp;I25&amp;":"&amp;J25,IF(AND(Z24&gt;0,Z25&gt;0,H24&gt;0,J24&gt;0,H25=0,J25=0),G24&amp;":"&amp;H24&amp;"～"&amp;I24&amp;":"&amp;J24&amp;"、"&amp;G25&amp;":"&amp;H25&amp;"0～"&amp;I25&amp;":"&amp;J25&amp;"0",IF(AND(Z24&gt;0,Z25&gt;0,H24=0,J24=0,H25&gt;0,J25&gt;0),G24&amp;":"&amp;H24&amp;"0～"&amp;I24&amp;":"&amp;J24&amp;"0、"&amp;G25&amp;":"&amp;H25&amp;"～"&amp;I25&amp;":"&amp;J25)))))))</f>
        <v/>
      </c>
      <c r="Q25" s="125"/>
      <c r="R25" s="127"/>
      <c r="U25" s="44">
        <f t="shared" si="0"/>
        <v>0</v>
      </c>
      <c r="V25" s="45">
        <f t="shared" si="1"/>
        <v>0</v>
      </c>
      <c r="W25" s="46">
        <f t="shared" si="2"/>
        <v>0</v>
      </c>
      <c r="X25" s="46">
        <f t="shared" si="3"/>
        <v>0</v>
      </c>
      <c r="Y25" s="47">
        <f>(V25-U25)</f>
        <v>0</v>
      </c>
      <c r="Z25" s="47">
        <f t="shared" si="4"/>
        <v>0</v>
      </c>
      <c r="AA25" s="129"/>
      <c r="AB25" s="123"/>
    </row>
    <row r="26" spans="1:28" ht="15" customHeight="1" x14ac:dyDescent="0.15">
      <c r="A26" s="130">
        <v>16</v>
      </c>
      <c r="B26" s="236" t="s">
        <v>61</v>
      </c>
      <c r="C26" s="20"/>
      <c r="D26" s="25"/>
      <c r="E26" s="58"/>
      <c r="F26" s="71"/>
      <c r="G26" s="33"/>
      <c r="H26" s="23"/>
      <c r="I26" s="61"/>
      <c r="J26" s="34"/>
      <c r="K26" s="134"/>
      <c r="M26" s="145">
        <f>IF(A26=0,"",A26)</f>
        <v>16</v>
      </c>
      <c r="N26" s="146" t="str">
        <f t="shared" ref="N26" si="10">IF(B26=0,"",B26)</f>
        <v>金</v>
      </c>
      <c r="O26" s="140" t="str">
        <f>IF(AND(Y26=0,Y27=0),"時　　　分　～　　時　　　分",IF(AND(Y26&gt;0,Y27=0,D26=0,F26=0),C26&amp;"時"&amp;D26&amp;"0分 ～ "&amp;E26&amp;"時"&amp;F26&amp;"0分",IF(AND(Y26&gt;0,Y27=0,D26&gt;0,F26&gt;0),C26&amp;"時"&amp;D26&amp;"分 ～ "&amp;E26&amp;"時"&amp;F26&amp;"分",IF(AND(Y26&gt;0,Y27&gt;0,D26=0,F26=0,D27=0,F27=0),C26&amp;"時"&amp;D26&amp;"0分～"&amp;E26&amp;"時"&amp;F26&amp;"0分、"&amp;C27&amp;"時"&amp;D27&amp;"0分～"&amp;E27&amp;"時"&amp;F27&amp;"0分",IF(AND(Y26&gt;0,Y27&gt;0,D26&gt;0,F26&gt;0,D27&gt;0,F27&gt;0),C26&amp;"時"&amp;D26&amp;"分～"&amp;E26&amp;"時"&amp;F26&amp;"分、"&amp;C27&amp;"時"&amp;D27&amp;"分～"&amp;E27&amp;"時"&amp;F27&amp;"分",IF(AND(Y26&gt;0,Y27&gt;0,D26&gt;0,F26&gt;0,D27=0,F27=0),C26&amp;"時"&amp;D26&amp;"分～"&amp;E26&amp;"時"&amp;F26&amp;"分、"&amp;C27&amp;"時"&amp;D27&amp;"0分～"&amp;E27&amp;"時"&amp;F27&amp;"0分",IF(AND(Y26&gt;0,Y27&gt;0,D26=0,F26=0,D27&gt;0,F27&gt;0),C26&amp;"時"&amp;D26&amp;"0分～"&amp;E26&amp;"時"&amp;F26&amp;"0分、"&amp;C27&amp;"時"&amp;D27&amp;"分～"&amp;E27&amp;"時"&amp;F27&amp;"分")))))))</f>
        <v>時　　　分　～　　時　　　分</v>
      </c>
      <c r="P26" s="141"/>
      <c r="Q26" s="124" t="str">
        <f>IF(AA26=0,"",IF(AA26&gt;8,"入力ミス",AA26))</f>
        <v/>
      </c>
      <c r="R26" s="126" t="str">
        <f>IF(K26=0,"",K26)</f>
        <v/>
      </c>
      <c r="U26" s="40">
        <f t="shared" si="0"/>
        <v>0</v>
      </c>
      <c r="V26" s="41">
        <f t="shared" si="1"/>
        <v>0</v>
      </c>
      <c r="W26" s="42">
        <f t="shared" si="2"/>
        <v>0</v>
      </c>
      <c r="X26" s="42">
        <f t="shared" si="3"/>
        <v>0</v>
      </c>
      <c r="Y26" s="43">
        <f>(V26-U26)-Z26-Z27</f>
        <v>0</v>
      </c>
      <c r="Z26" s="43">
        <f t="shared" si="4"/>
        <v>0</v>
      </c>
      <c r="AA26" s="128">
        <f>SUM(Y26:Y27)</f>
        <v>0</v>
      </c>
      <c r="AB26" s="122">
        <f>SUM(Z26:Z27)</f>
        <v>0</v>
      </c>
    </row>
    <row r="27" spans="1:28" ht="15" customHeight="1" x14ac:dyDescent="0.15">
      <c r="A27" s="142"/>
      <c r="B27" s="236"/>
      <c r="C27" s="21"/>
      <c r="D27" s="26"/>
      <c r="E27" s="59"/>
      <c r="F27" s="26"/>
      <c r="G27" s="73"/>
      <c r="H27" s="62"/>
      <c r="I27" s="63"/>
      <c r="J27" s="64"/>
      <c r="K27" s="144"/>
      <c r="M27" s="137"/>
      <c r="N27" s="139"/>
      <c r="O27" s="10" t="str">
        <f>IF(AB26=0,"","休憩時間")</f>
        <v/>
      </c>
      <c r="P27" s="37" t="str">
        <f>IF(AND(Z26=0,Z27=0),"",IF(AND(Z26&gt;0,Z27=0,H26=0,J26=0),G26&amp;":"&amp;H26&amp;"0 ～ "&amp;I26&amp;":"&amp;J26&amp;"0",IF(AND(Z26&gt;0,Z27=0,H26&gt;0,J26&gt;0),G26&amp;":"&amp;H26&amp;" ～ "&amp;I26&amp;":"&amp;J26,IF(AND(Z26&gt;0,Z27&gt;0,H26=0,J26=0,H27=0,J27=0),G26&amp;":"&amp;H26&amp;"0～"&amp;I26&amp;":"&amp;J26&amp;"0、"&amp;G27&amp;":"&amp;H27&amp;"0～"&amp;I27&amp;":"&amp;J27&amp;"0",IF(AND(Z26&gt;0,Z27&gt;0,H26&gt;0,J26&gt;0,H27&gt;0,J27&gt;0),G26&amp;":"&amp;H26&amp;"～"&amp;I26&amp;":"&amp;J26&amp;"、"&amp;G27&amp;":"&amp;H27&amp;"～"&amp;I27&amp;":"&amp;J27,IF(AND(Z26&gt;0,Z27&gt;0,H26&gt;0,J26&gt;0,H27=0,J27=0),G26&amp;":"&amp;H26&amp;"～"&amp;I26&amp;":"&amp;J26&amp;"、"&amp;G27&amp;":"&amp;H27&amp;"0～"&amp;I27&amp;":"&amp;J27&amp;"0",IF(AND(Z26&gt;0,Z27&gt;0,H26=0,J26=0,H27&gt;0,J27&gt;0),G26&amp;":"&amp;H26&amp;"0～"&amp;I26&amp;":"&amp;J26&amp;"0、"&amp;G27&amp;":"&amp;H27&amp;"～"&amp;I27&amp;":"&amp;J27)))))))</f>
        <v/>
      </c>
      <c r="Q27" s="125"/>
      <c r="R27" s="127"/>
      <c r="U27" s="44">
        <f t="shared" si="0"/>
        <v>0</v>
      </c>
      <c r="V27" s="45">
        <f t="shared" si="1"/>
        <v>0</v>
      </c>
      <c r="W27" s="46">
        <f t="shared" si="2"/>
        <v>0</v>
      </c>
      <c r="X27" s="46">
        <f t="shared" si="3"/>
        <v>0</v>
      </c>
      <c r="Y27" s="47">
        <f>(V27-U27)</f>
        <v>0</v>
      </c>
      <c r="Z27" s="47">
        <f t="shared" si="4"/>
        <v>0</v>
      </c>
      <c r="AA27" s="129"/>
      <c r="AB27" s="123"/>
    </row>
    <row r="28" spans="1:28" ht="15" customHeight="1" x14ac:dyDescent="0.15">
      <c r="A28" s="130">
        <v>19</v>
      </c>
      <c r="B28" s="132" t="s">
        <v>54</v>
      </c>
      <c r="C28" s="20"/>
      <c r="D28" s="25"/>
      <c r="E28" s="58"/>
      <c r="F28" s="71"/>
      <c r="G28" s="33"/>
      <c r="H28" s="23"/>
      <c r="I28" s="61"/>
      <c r="J28" s="34"/>
      <c r="K28" s="134"/>
      <c r="M28" s="145">
        <f>IF(A28=0,"",A28)</f>
        <v>19</v>
      </c>
      <c r="N28" s="146" t="str">
        <f t="shared" ref="N28" si="11">IF(B28=0,"",B28)</f>
        <v>月</v>
      </c>
      <c r="O28" s="140" t="str">
        <f>IF(AND(Y28=0,Y29=0),"時　　　分　～　　時　　　分",IF(AND(Y28&gt;0,Y29=0,D28=0,F28=0),C28&amp;"時"&amp;D28&amp;"0分 ～ "&amp;E28&amp;"時"&amp;F28&amp;"0分",IF(AND(Y28&gt;0,Y29=0,D28&gt;0,F28&gt;0),C28&amp;"時"&amp;D28&amp;"分 ～ "&amp;E28&amp;"時"&amp;F28&amp;"分",IF(AND(Y28&gt;0,Y29&gt;0,D28=0,F28=0,D29=0,F29=0),C28&amp;"時"&amp;D28&amp;"0分～"&amp;E28&amp;"時"&amp;F28&amp;"0分、"&amp;C29&amp;"時"&amp;D29&amp;"0分～"&amp;E29&amp;"時"&amp;F29&amp;"0分",IF(AND(Y28&gt;0,Y29&gt;0,D28&gt;0,F28&gt;0,D29&gt;0,F29&gt;0),C28&amp;"時"&amp;D28&amp;"分～"&amp;E28&amp;"時"&amp;F28&amp;"分、"&amp;C29&amp;"時"&amp;D29&amp;"分～"&amp;E29&amp;"時"&amp;F29&amp;"分",IF(AND(Y28&gt;0,Y29&gt;0,D28&gt;0,F28&gt;0,D29=0,F29=0),C28&amp;"時"&amp;D28&amp;"分～"&amp;E28&amp;"時"&amp;F28&amp;"分、"&amp;C29&amp;"時"&amp;D29&amp;"0分～"&amp;E29&amp;"時"&amp;F29&amp;"0分",IF(AND(Y28&gt;0,Y29&gt;0,D28=0,F28=0,D29&gt;0,F29&gt;0),C28&amp;"時"&amp;D28&amp;"0分～"&amp;E28&amp;"時"&amp;F28&amp;"0分、"&amp;C29&amp;"時"&amp;D29&amp;"分～"&amp;E29&amp;"時"&amp;F29&amp;"分")))))))</f>
        <v>時　　　分　～　　時　　　分</v>
      </c>
      <c r="P28" s="141"/>
      <c r="Q28" s="124" t="str">
        <f>IF(AA28=0,"",IF(AA28&gt;8,"入力ミス",AA28))</f>
        <v/>
      </c>
      <c r="R28" s="126" t="str">
        <f>IF(K28=0,"",K28)</f>
        <v/>
      </c>
      <c r="U28" s="40">
        <f t="shared" si="0"/>
        <v>0</v>
      </c>
      <c r="V28" s="41">
        <f t="shared" si="1"/>
        <v>0</v>
      </c>
      <c r="W28" s="42">
        <f t="shared" si="2"/>
        <v>0</v>
      </c>
      <c r="X28" s="42">
        <f t="shared" si="3"/>
        <v>0</v>
      </c>
      <c r="Y28" s="43">
        <f>(V28-U28)-Z28-Z29</f>
        <v>0</v>
      </c>
      <c r="Z28" s="43">
        <f t="shared" si="4"/>
        <v>0</v>
      </c>
      <c r="AA28" s="128">
        <f>SUM(Y28:Y29)</f>
        <v>0</v>
      </c>
      <c r="AB28" s="122">
        <f>SUM(Z28:Z29)</f>
        <v>0</v>
      </c>
    </row>
    <row r="29" spans="1:28" ht="15" customHeight="1" x14ac:dyDescent="0.15">
      <c r="A29" s="142"/>
      <c r="B29" s="143"/>
      <c r="C29" s="21"/>
      <c r="D29" s="26"/>
      <c r="E29" s="59"/>
      <c r="F29" s="26"/>
      <c r="G29" s="73"/>
      <c r="H29" s="62"/>
      <c r="I29" s="63"/>
      <c r="J29" s="64"/>
      <c r="K29" s="144"/>
      <c r="M29" s="137"/>
      <c r="N29" s="139"/>
      <c r="O29" s="10" t="str">
        <f>IF(AB28=0,"","休憩時間")</f>
        <v/>
      </c>
      <c r="P29" s="37" t="str">
        <f>IF(AND(Z28=0,Z29=0),"",IF(AND(Z28&gt;0,Z29=0,H28=0,J28=0),G28&amp;":"&amp;H28&amp;"0 ～ "&amp;I28&amp;":"&amp;J28&amp;"0",IF(AND(Z28&gt;0,Z29=0,H28&gt;0,J28&gt;0),G28&amp;":"&amp;H28&amp;" ～ "&amp;I28&amp;":"&amp;J28,IF(AND(Z28&gt;0,Z29&gt;0,H28=0,J28=0,H29=0,J29=0),G28&amp;":"&amp;H28&amp;"0～"&amp;I28&amp;":"&amp;J28&amp;"0、"&amp;G29&amp;":"&amp;H29&amp;"0～"&amp;I29&amp;":"&amp;J29&amp;"0",IF(AND(Z28&gt;0,Z29&gt;0,H28&gt;0,J28&gt;0,H29&gt;0,J29&gt;0),G28&amp;":"&amp;H28&amp;"～"&amp;I28&amp;":"&amp;J28&amp;"、"&amp;G29&amp;":"&amp;H29&amp;"～"&amp;I29&amp;":"&amp;J29,IF(AND(Z28&gt;0,Z29&gt;0,H28&gt;0,J28&gt;0,H29=0,J29=0),G28&amp;":"&amp;H28&amp;"～"&amp;I28&amp;":"&amp;J28&amp;"、"&amp;G29&amp;":"&amp;H29&amp;"0～"&amp;I29&amp;":"&amp;J29&amp;"0",IF(AND(Z28&gt;0,Z29&gt;0,H28=0,J28=0,H29&gt;0,J29&gt;0),G28&amp;":"&amp;H28&amp;"0～"&amp;I28&amp;":"&amp;J28&amp;"0、"&amp;G29&amp;":"&amp;H29&amp;"～"&amp;I29&amp;":"&amp;J29)))))))</f>
        <v/>
      </c>
      <c r="Q29" s="125"/>
      <c r="R29" s="127"/>
      <c r="U29" s="44">
        <f t="shared" si="0"/>
        <v>0</v>
      </c>
      <c r="V29" s="45">
        <f t="shared" si="1"/>
        <v>0</v>
      </c>
      <c r="W29" s="46">
        <f t="shared" si="2"/>
        <v>0</v>
      </c>
      <c r="X29" s="46">
        <f t="shared" si="3"/>
        <v>0</v>
      </c>
      <c r="Y29" s="47">
        <f>(V29-U29)</f>
        <v>0</v>
      </c>
      <c r="Z29" s="47">
        <f t="shared" si="4"/>
        <v>0</v>
      </c>
      <c r="AA29" s="129"/>
      <c r="AB29" s="123"/>
    </row>
    <row r="30" spans="1:28" ht="15" customHeight="1" x14ac:dyDescent="0.15">
      <c r="A30" s="130">
        <v>20</v>
      </c>
      <c r="B30" s="132" t="s">
        <v>64</v>
      </c>
      <c r="C30" s="20"/>
      <c r="D30" s="25"/>
      <c r="E30" s="58"/>
      <c r="F30" s="71"/>
      <c r="G30" s="33"/>
      <c r="H30" s="23"/>
      <c r="I30" s="61"/>
      <c r="J30" s="34"/>
      <c r="K30" s="134"/>
      <c r="M30" s="145">
        <f>IF(A30=0,"",A30)</f>
        <v>20</v>
      </c>
      <c r="N30" s="146" t="str">
        <f t="shared" ref="N30" si="12">IF(B30=0,"",B30)</f>
        <v>火</v>
      </c>
      <c r="O30" s="140" t="str">
        <f>IF(AND(Y30=0,Y31=0),"時　　　分　～　　時　　　分",IF(AND(Y30&gt;0,Y31=0,D30=0,F30=0),C30&amp;"時"&amp;D30&amp;"0分 ～ "&amp;E30&amp;"時"&amp;F30&amp;"0分",IF(AND(Y30&gt;0,Y31=0,D30&gt;0,F30&gt;0),C30&amp;"時"&amp;D30&amp;"分 ～ "&amp;E30&amp;"時"&amp;F30&amp;"分",IF(AND(Y30&gt;0,Y31&gt;0,D30=0,F30=0,D31=0,F31=0),C30&amp;"時"&amp;D30&amp;"0分～"&amp;E30&amp;"時"&amp;F30&amp;"0分、"&amp;C31&amp;"時"&amp;D31&amp;"0分～"&amp;E31&amp;"時"&amp;F31&amp;"0分",IF(AND(Y30&gt;0,Y31&gt;0,D30&gt;0,F30&gt;0,D31&gt;0,F31&gt;0),C30&amp;"時"&amp;D30&amp;"分～"&amp;E30&amp;"時"&amp;F30&amp;"分、"&amp;C31&amp;"時"&amp;D31&amp;"分～"&amp;E31&amp;"時"&amp;F31&amp;"分",IF(AND(Y30&gt;0,Y31&gt;0,D30&gt;0,F30&gt;0,D31=0,F31=0),C30&amp;"時"&amp;D30&amp;"分～"&amp;E30&amp;"時"&amp;F30&amp;"分、"&amp;C31&amp;"時"&amp;D31&amp;"0分～"&amp;E31&amp;"時"&amp;F31&amp;"0分",IF(AND(Y30&gt;0,Y31&gt;0,D30=0,F30=0,D31&gt;0,F31&gt;0),C30&amp;"時"&amp;D30&amp;"0分～"&amp;E30&amp;"時"&amp;F30&amp;"0分、"&amp;C31&amp;"時"&amp;D31&amp;"分～"&amp;E31&amp;"時"&amp;F31&amp;"分")))))))</f>
        <v>時　　　分　～　　時　　　分</v>
      </c>
      <c r="P30" s="141"/>
      <c r="Q30" s="124" t="str">
        <f>IF(AA30=0,"",IF(AA30&gt;8,"入力ミス",AA30))</f>
        <v/>
      </c>
      <c r="R30" s="126" t="str">
        <f>IF(K30=0,"",K30)</f>
        <v/>
      </c>
      <c r="U30" s="40">
        <f t="shared" si="0"/>
        <v>0</v>
      </c>
      <c r="V30" s="41">
        <f t="shared" si="1"/>
        <v>0</v>
      </c>
      <c r="W30" s="42">
        <f t="shared" si="2"/>
        <v>0</v>
      </c>
      <c r="X30" s="42">
        <f t="shared" si="3"/>
        <v>0</v>
      </c>
      <c r="Y30" s="43">
        <f>(V30-U30)-Z30-Z31</f>
        <v>0</v>
      </c>
      <c r="Z30" s="43">
        <f t="shared" si="4"/>
        <v>0</v>
      </c>
      <c r="AA30" s="128">
        <f>SUM(Y30:Y31)</f>
        <v>0</v>
      </c>
      <c r="AB30" s="122">
        <f>SUM(Z30:Z31)</f>
        <v>0</v>
      </c>
    </row>
    <row r="31" spans="1:28" ht="15" customHeight="1" x14ac:dyDescent="0.15">
      <c r="A31" s="142"/>
      <c r="B31" s="143"/>
      <c r="C31" s="21"/>
      <c r="D31" s="26"/>
      <c r="E31" s="59"/>
      <c r="F31" s="26"/>
      <c r="G31" s="73"/>
      <c r="H31" s="62"/>
      <c r="I31" s="63"/>
      <c r="J31" s="64"/>
      <c r="K31" s="144"/>
      <c r="M31" s="137"/>
      <c r="N31" s="139"/>
      <c r="O31" s="10" t="str">
        <f>IF(AB30=0,"","休憩時間")</f>
        <v/>
      </c>
      <c r="P31" s="37" t="str">
        <f>IF(AND(Z30=0,Z31=0),"",IF(AND(Z30&gt;0,Z31=0,H30=0,J30=0),G30&amp;":"&amp;H30&amp;"0 ～ "&amp;I30&amp;":"&amp;J30&amp;"0",IF(AND(Z30&gt;0,Z31=0,H30&gt;0,J30&gt;0),G30&amp;":"&amp;H30&amp;" ～ "&amp;I30&amp;":"&amp;J30,IF(AND(Z30&gt;0,Z31&gt;0,H30=0,J30=0,H31=0,J31=0),G30&amp;":"&amp;H30&amp;"0～"&amp;I30&amp;":"&amp;J30&amp;"0、"&amp;G31&amp;":"&amp;H31&amp;"0～"&amp;I31&amp;":"&amp;J31&amp;"0",IF(AND(Z30&gt;0,Z31&gt;0,H30&gt;0,J30&gt;0,H31&gt;0,J31&gt;0),G30&amp;":"&amp;H30&amp;"～"&amp;I30&amp;":"&amp;J30&amp;"、"&amp;G31&amp;":"&amp;H31&amp;"～"&amp;I31&amp;":"&amp;J31,IF(AND(Z30&gt;0,Z31&gt;0,H30&gt;0,J30&gt;0,H31=0,J31=0),G30&amp;":"&amp;H30&amp;"～"&amp;I30&amp;":"&amp;J30&amp;"、"&amp;G31&amp;":"&amp;H31&amp;"0～"&amp;I31&amp;":"&amp;J31&amp;"0",IF(AND(Z30&gt;0,Z31&gt;0,H30=0,J30=0,H31&gt;0,J31&gt;0),G30&amp;":"&amp;H30&amp;"0～"&amp;I30&amp;":"&amp;J30&amp;"0、"&amp;G31&amp;":"&amp;H31&amp;"～"&amp;I31&amp;":"&amp;J31)))))))</f>
        <v/>
      </c>
      <c r="Q31" s="125"/>
      <c r="R31" s="127"/>
      <c r="U31" s="44">
        <f t="shared" si="0"/>
        <v>0</v>
      </c>
      <c r="V31" s="45">
        <f t="shared" si="1"/>
        <v>0</v>
      </c>
      <c r="W31" s="46">
        <f t="shared" si="2"/>
        <v>0</v>
      </c>
      <c r="X31" s="46">
        <f t="shared" si="3"/>
        <v>0</v>
      </c>
      <c r="Y31" s="47">
        <f>(V31-U31)</f>
        <v>0</v>
      </c>
      <c r="Z31" s="47">
        <f t="shared" si="4"/>
        <v>0</v>
      </c>
      <c r="AA31" s="129"/>
      <c r="AB31" s="123"/>
    </row>
    <row r="32" spans="1:28" ht="15" customHeight="1" x14ac:dyDescent="0.15">
      <c r="A32" s="130">
        <v>21</v>
      </c>
      <c r="B32" s="132" t="s">
        <v>65</v>
      </c>
      <c r="C32" s="20"/>
      <c r="D32" s="25"/>
      <c r="E32" s="58"/>
      <c r="F32" s="71"/>
      <c r="G32" s="33"/>
      <c r="H32" s="23"/>
      <c r="I32" s="61"/>
      <c r="J32" s="34"/>
      <c r="K32" s="134"/>
      <c r="M32" s="145">
        <f>IF(A32=0,"",A32)</f>
        <v>21</v>
      </c>
      <c r="N32" s="146" t="str">
        <f t="shared" ref="N32" si="13">IF(B32=0,"",B32)</f>
        <v>水</v>
      </c>
      <c r="O32" s="140" t="str">
        <f>IF(AND(Y32=0,Y33=0),"時　　　分　～　　時　　　分",IF(AND(Y32&gt;0,Y33=0,D32=0,F32=0),C32&amp;"時"&amp;D32&amp;"0分 ～ "&amp;E32&amp;"時"&amp;F32&amp;"0分",IF(AND(Y32&gt;0,Y33=0,D32&gt;0,F32&gt;0),C32&amp;"時"&amp;D32&amp;"分 ～ "&amp;E32&amp;"時"&amp;F32&amp;"分",IF(AND(Y32&gt;0,Y33&gt;0,D32=0,F32=0,D33=0,F33=0),C32&amp;"時"&amp;D32&amp;"0分～"&amp;E32&amp;"時"&amp;F32&amp;"0分、"&amp;C33&amp;"時"&amp;D33&amp;"0分～"&amp;E33&amp;"時"&amp;F33&amp;"0分",IF(AND(Y32&gt;0,Y33&gt;0,D32&gt;0,F32&gt;0,D33&gt;0,F33&gt;0),C32&amp;"時"&amp;D32&amp;"分～"&amp;E32&amp;"時"&amp;F32&amp;"分、"&amp;C33&amp;"時"&amp;D33&amp;"分～"&amp;E33&amp;"時"&amp;F33&amp;"分",IF(AND(Y32&gt;0,Y33&gt;0,D32&gt;0,F32&gt;0,D33=0,F33=0),C32&amp;"時"&amp;D32&amp;"分～"&amp;E32&amp;"時"&amp;F32&amp;"分、"&amp;C33&amp;"時"&amp;D33&amp;"0分～"&amp;E33&amp;"時"&amp;F33&amp;"0分",IF(AND(Y32&gt;0,Y33&gt;0,D32=0,F32=0,D33&gt;0,F33&gt;0),C32&amp;"時"&amp;D32&amp;"0分～"&amp;E32&amp;"時"&amp;F32&amp;"0分、"&amp;C33&amp;"時"&amp;D33&amp;"分～"&amp;E33&amp;"時"&amp;F33&amp;"分")))))))</f>
        <v>時　　　分　～　　時　　　分</v>
      </c>
      <c r="P32" s="141"/>
      <c r="Q32" s="124" t="str">
        <f>IF(AA32=0,"",IF(AA32&gt;8,"入力ミス",AA32))</f>
        <v/>
      </c>
      <c r="R32" s="126" t="str">
        <f>IF(K32=0,"",K32)</f>
        <v/>
      </c>
      <c r="U32" s="40">
        <f t="shared" si="0"/>
        <v>0</v>
      </c>
      <c r="V32" s="41">
        <f t="shared" si="1"/>
        <v>0</v>
      </c>
      <c r="W32" s="42">
        <f t="shared" si="2"/>
        <v>0</v>
      </c>
      <c r="X32" s="42">
        <f t="shared" si="3"/>
        <v>0</v>
      </c>
      <c r="Y32" s="43">
        <f>(V32-U32)-Z32-Z33</f>
        <v>0</v>
      </c>
      <c r="Z32" s="43">
        <f t="shared" si="4"/>
        <v>0</v>
      </c>
      <c r="AA32" s="128">
        <f>SUM(Y32:Y33)</f>
        <v>0</v>
      </c>
      <c r="AB32" s="122">
        <f>SUM(Z32:Z33)</f>
        <v>0</v>
      </c>
    </row>
    <row r="33" spans="1:28" ht="15" customHeight="1" x14ac:dyDescent="0.15">
      <c r="A33" s="142"/>
      <c r="B33" s="143"/>
      <c r="C33" s="21"/>
      <c r="D33" s="26"/>
      <c r="E33" s="59"/>
      <c r="F33" s="26"/>
      <c r="G33" s="73"/>
      <c r="H33" s="62"/>
      <c r="I33" s="63"/>
      <c r="J33" s="64"/>
      <c r="K33" s="144"/>
      <c r="M33" s="137"/>
      <c r="N33" s="139"/>
      <c r="O33" s="10" t="str">
        <f>IF(AB32=0,"","休憩時間")</f>
        <v/>
      </c>
      <c r="P33" s="9" t="str">
        <f>IF(AND(Z32=0,Z33=0),"",IF(AND(Z32&gt;0,Z33=0,H32=0,J32=0),G32&amp;":"&amp;H32&amp;"0 ～ "&amp;I32&amp;":"&amp;J32&amp;"0",IF(AND(Z32&gt;0,Z33=0,H32&gt;0,J32&gt;0),G32&amp;":"&amp;H32&amp;" ～ "&amp;I32&amp;":"&amp;J32,IF(AND(Z32&gt;0,Z33&gt;0,H32=0,J32=0,H33=0,J33=0),G32&amp;":"&amp;H32&amp;"0～"&amp;I32&amp;":"&amp;J32&amp;"0、"&amp;G33&amp;":"&amp;H33&amp;"0～"&amp;I33&amp;":"&amp;J33&amp;"0",IF(AND(Z32&gt;0,Z33&gt;0,H32&gt;0,J32&gt;0,H33&gt;0,J33&gt;0),G32&amp;":"&amp;H32&amp;"～"&amp;I32&amp;":"&amp;J32&amp;"、"&amp;G33&amp;":"&amp;H33&amp;"～"&amp;I33&amp;":"&amp;J33,IF(AND(Z32&gt;0,Z33&gt;0,H32&gt;0,J32&gt;0,H33=0,J33=0),G32&amp;":"&amp;H32&amp;"～"&amp;I32&amp;":"&amp;J32&amp;"、"&amp;G33&amp;":"&amp;H33&amp;"0～"&amp;I33&amp;":"&amp;J33&amp;"0",IF(AND(Z32&gt;0,Z33&gt;0,H32=0,J32=0,H33&gt;0,J33&gt;0),G32&amp;":"&amp;H32&amp;"0～"&amp;I32&amp;":"&amp;J32&amp;"0、"&amp;G33&amp;":"&amp;H33&amp;"～"&amp;I33&amp;":"&amp;J33)))))))</f>
        <v/>
      </c>
      <c r="Q33" s="125"/>
      <c r="R33" s="127"/>
      <c r="U33" s="44">
        <f t="shared" si="0"/>
        <v>0</v>
      </c>
      <c r="V33" s="45">
        <f t="shared" si="1"/>
        <v>0</v>
      </c>
      <c r="W33" s="46">
        <f t="shared" si="2"/>
        <v>0</v>
      </c>
      <c r="X33" s="46">
        <f t="shared" si="3"/>
        <v>0</v>
      </c>
      <c r="Y33" s="47">
        <f>(V33-U33)</f>
        <v>0</v>
      </c>
      <c r="Z33" s="47">
        <f t="shared" si="4"/>
        <v>0</v>
      </c>
      <c r="AA33" s="129"/>
      <c r="AB33" s="123"/>
    </row>
    <row r="34" spans="1:28" ht="15" customHeight="1" x14ac:dyDescent="0.15">
      <c r="A34" s="130">
        <v>22</v>
      </c>
      <c r="B34" s="132" t="s">
        <v>63</v>
      </c>
      <c r="C34" s="20"/>
      <c r="D34" s="25"/>
      <c r="E34" s="58"/>
      <c r="F34" s="71"/>
      <c r="G34" s="33"/>
      <c r="H34" s="23"/>
      <c r="I34" s="61"/>
      <c r="J34" s="34"/>
      <c r="K34" s="134"/>
      <c r="M34" s="145">
        <f>IF(A34=0,"",A34)</f>
        <v>22</v>
      </c>
      <c r="N34" s="146" t="str">
        <f t="shared" ref="N34" si="14">IF(B34=0,"",B34)</f>
        <v>木</v>
      </c>
      <c r="O34" s="140" t="str">
        <f>IF(AND(Y34=0,Y35=0),"時　　　分　～　　時　　　分",IF(AND(Y34&gt;0,Y35=0,D34=0,F34=0),C34&amp;"時"&amp;D34&amp;"0分 ～ "&amp;E34&amp;"時"&amp;F34&amp;"0分",IF(AND(Y34&gt;0,Y35=0,D34&gt;0,F34&gt;0),C34&amp;"時"&amp;D34&amp;"分 ～ "&amp;E34&amp;"時"&amp;F34&amp;"分",IF(AND(Y34&gt;0,Y35&gt;0,D34=0,F34=0,D35=0,F35=0),C34&amp;"時"&amp;D34&amp;"0分～"&amp;E34&amp;"時"&amp;F34&amp;"0分、"&amp;C35&amp;"時"&amp;D35&amp;"0分～"&amp;E35&amp;"時"&amp;F35&amp;"0分",IF(AND(Y34&gt;0,Y35&gt;0,D34&gt;0,F34&gt;0,D35&gt;0,F35&gt;0),C34&amp;"時"&amp;D34&amp;"分～"&amp;E34&amp;"時"&amp;F34&amp;"分、"&amp;C35&amp;"時"&amp;D35&amp;"分～"&amp;E35&amp;"時"&amp;F35&amp;"分",IF(AND(Y34&gt;0,Y35&gt;0,D34&gt;0,F34&gt;0,D35=0,F35=0),C34&amp;"時"&amp;D34&amp;"分～"&amp;E34&amp;"時"&amp;F34&amp;"分、"&amp;C35&amp;"時"&amp;D35&amp;"0分～"&amp;E35&amp;"時"&amp;F35&amp;"0分",IF(AND(Y34&gt;0,Y35&gt;0,D34=0,F34=0,D35&gt;0,F35&gt;0),C34&amp;"時"&amp;D34&amp;"0分～"&amp;E34&amp;"時"&amp;F34&amp;"0分、"&amp;C35&amp;"時"&amp;D35&amp;"分～"&amp;E35&amp;"時"&amp;F35&amp;"分")))))))</f>
        <v>時　　　分　～　　時　　　分</v>
      </c>
      <c r="P34" s="141"/>
      <c r="Q34" s="124" t="str">
        <f>IF(AA34=0,"",IF(AA34&gt;8,"入力ミス",AA34))</f>
        <v/>
      </c>
      <c r="R34" s="126" t="str">
        <f>IF(K34=0,"",K34)</f>
        <v/>
      </c>
      <c r="U34" s="40">
        <f t="shared" si="0"/>
        <v>0</v>
      </c>
      <c r="V34" s="41">
        <f t="shared" si="1"/>
        <v>0</v>
      </c>
      <c r="W34" s="42">
        <f t="shared" si="2"/>
        <v>0</v>
      </c>
      <c r="X34" s="42">
        <f t="shared" si="3"/>
        <v>0</v>
      </c>
      <c r="Y34" s="43">
        <f>(V34-U34)-Z34-Z35</f>
        <v>0</v>
      </c>
      <c r="Z34" s="43">
        <f t="shared" si="4"/>
        <v>0</v>
      </c>
      <c r="AA34" s="128">
        <f>SUM(Y34:Y35)</f>
        <v>0</v>
      </c>
      <c r="AB34" s="122">
        <f>SUM(Z34:Z35)</f>
        <v>0</v>
      </c>
    </row>
    <row r="35" spans="1:28" ht="15" customHeight="1" x14ac:dyDescent="0.15">
      <c r="A35" s="142"/>
      <c r="B35" s="143"/>
      <c r="C35" s="21"/>
      <c r="D35" s="26"/>
      <c r="E35" s="59"/>
      <c r="F35" s="26"/>
      <c r="G35" s="73"/>
      <c r="H35" s="62"/>
      <c r="I35" s="63"/>
      <c r="J35" s="64"/>
      <c r="K35" s="144"/>
      <c r="M35" s="137"/>
      <c r="N35" s="139"/>
      <c r="O35" s="10" t="str">
        <f>IF(AB34=0,"","休憩時間")</f>
        <v/>
      </c>
      <c r="P35" s="37" t="str">
        <f>IF(AND(Z34=0,Z35=0),"",IF(AND(Z34&gt;0,Z35=0,H34=0,J34=0),G34&amp;":"&amp;H34&amp;"0 ～ "&amp;I34&amp;":"&amp;J34&amp;"0",IF(AND(Z34&gt;0,Z35=0,H34&gt;0,J34&gt;0),G34&amp;":"&amp;H34&amp;" ～ "&amp;I34&amp;":"&amp;J34,IF(AND(Z34&gt;0,Z35&gt;0,H34=0,J34=0,H35=0,J35=0),G34&amp;":"&amp;H34&amp;"0～"&amp;I34&amp;":"&amp;J34&amp;"0、"&amp;G35&amp;":"&amp;H35&amp;"0～"&amp;I35&amp;":"&amp;J35&amp;"0",IF(AND(Z34&gt;0,Z35&gt;0,H34&gt;0,J34&gt;0,H35&gt;0,J35&gt;0),G34&amp;":"&amp;H34&amp;"～"&amp;I34&amp;":"&amp;J34&amp;"、"&amp;G35&amp;":"&amp;H35&amp;"～"&amp;I35&amp;":"&amp;J35,IF(AND(Z34&gt;0,Z35&gt;0,H34&gt;0,J34&gt;0,H35=0,J35=0),G34&amp;":"&amp;H34&amp;"～"&amp;I34&amp;":"&amp;J34&amp;"、"&amp;G35&amp;":"&amp;H35&amp;"0～"&amp;I35&amp;":"&amp;J35&amp;"0",IF(AND(Z34&gt;0,Z35&gt;0,H34=0,J34=0,H35&gt;0,J35&gt;0),G34&amp;":"&amp;H34&amp;"0～"&amp;I34&amp;":"&amp;J34&amp;"0、"&amp;G35&amp;":"&amp;H35&amp;"～"&amp;I35&amp;":"&amp;J35)))))))</f>
        <v/>
      </c>
      <c r="Q35" s="125"/>
      <c r="R35" s="127"/>
      <c r="U35" s="44">
        <f t="shared" si="0"/>
        <v>0</v>
      </c>
      <c r="V35" s="45">
        <f t="shared" si="1"/>
        <v>0</v>
      </c>
      <c r="W35" s="46">
        <f t="shared" si="2"/>
        <v>0</v>
      </c>
      <c r="X35" s="46">
        <f t="shared" si="3"/>
        <v>0</v>
      </c>
      <c r="Y35" s="47">
        <f>(V35-U35)</f>
        <v>0</v>
      </c>
      <c r="Z35" s="47">
        <f t="shared" si="4"/>
        <v>0</v>
      </c>
      <c r="AA35" s="129"/>
      <c r="AB35" s="123"/>
    </row>
    <row r="36" spans="1:28" ht="15" customHeight="1" x14ac:dyDescent="0.15">
      <c r="A36" s="130">
        <v>23</v>
      </c>
      <c r="B36" s="132" t="s">
        <v>61</v>
      </c>
      <c r="C36" s="20"/>
      <c r="D36" s="25"/>
      <c r="E36" s="58"/>
      <c r="F36" s="71"/>
      <c r="G36" s="33"/>
      <c r="H36" s="23"/>
      <c r="I36" s="61"/>
      <c r="J36" s="34"/>
      <c r="K36" s="134"/>
      <c r="M36" s="145">
        <f>IF(A36=0,"",A36)</f>
        <v>23</v>
      </c>
      <c r="N36" s="146" t="str">
        <f t="shared" ref="N36" si="15">IF(B36=0,"",B36)</f>
        <v>金</v>
      </c>
      <c r="O36" s="140" t="str">
        <f>IF(AND(Y36=0,Y37=0),"時　　　分　～　　時　　　分",IF(AND(Y36&gt;0,Y37=0,D36=0,F36=0),C36&amp;"時"&amp;D36&amp;"0分 ～ "&amp;E36&amp;"時"&amp;F36&amp;"0分",IF(AND(Y36&gt;0,Y37=0,D36&gt;0,F36&gt;0),C36&amp;"時"&amp;D36&amp;"分 ～ "&amp;E36&amp;"時"&amp;F36&amp;"分",IF(AND(Y36&gt;0,Y37&gt;0,D36=0,F36=0,D37=0,F37=0),C36&amp;"時"&amp;D36&amp;"0分～"&amp;E36&amp;"時"&amp;F36&amp;"0分、"&amp;C37&amp;"時"&amp;D37&amp;"0分～"&amp;E37&amp;"時"&amp;F37&amp;"0分",IF(AND(Y36&gt;0,Y37&gt;0,D36&gt;0,F36&gt;0,D37&gt;0,F37&gt;0),C36&amp;"時"&amp;D36&amp;"分～"&amp;E36&amp;"時"&amp;F36&amp;"分、"&amp;C37&amp;"時"&amp;D37&amp;"分～"&amp;E37&amp;"時"&amp;F37&amp;"分",IF(AND(Y36&gt;0,Y37&gt;0,D36&gt;0,F36&gt;0,D37=0,F37=0),C36&amp;"時"&amp;D36&amp;"分～"&amp;E36&amp;"時"&amp;F36&amp;"分、"&amp;C37&amp;"時"&amp;D37&amp;"0分～"&amp;E37&amp;"時"&amp;F37&amp;"0分",IF(AND(Y36&gt;0,Y37&gt;0,D36=0,F36=0,D37&gt;0,F37&gt;0),C36&amp;"時"&amp;D36&amp;"0分～"&amp;E36&amp;"時"&amp;F36&amp;"0分、"&amp;C37&amp;"時"&amp;D37&amp;"分～"&amp;E37&amp;"時"&amp;F37&amp;"分")))))))</f>
        <v>時　　　分　～　　時　　　分</v>
      </c>
      <c r="P36" s="141"/>
      <c r="Q36" s="124" t="str">
        <f>IF(AA36=0,"",IF(AA36&gt;8,"入力ミス",AA36))</f>
        <v/>
      </c>
      <c r="R36" s="126" t="str">
        <f>IF(K36=0,"",K36)</f>
        <v/>
      </c>
      <c r="U36" s="40">
        <f t="shared" si="0"/>
        <v>0</v>
      </c>
      <c r="V36" s="41">
        <f t="shared" si="1"/>
        <v>0</v>
      </c>
      <c r="W36" s="42">
        <f t="shared" si="2"/>
        <v>0</v>
      </c>
      <c r="X36" s="42">
        <f t="shared" si="3"/>
        <v>0</v>
      </c>
      <c r="Y36" s="43">
        <f>(V36-U36)-Z36-Z37</f>
        <v>0</v>
      </c>
      <c r="Z36" s="43">
        <f t="shared" si="4"/>
        <v>0</v>
      </c>
      <c r="AA36" s="128">
        <f>SUM(Y36:Y37)</f>
        <v>0</v>
      </c>
      <c r="AB36" s="122">
        <f>SUM(Z36:Z37)</f>
        <v>0</v>
      </c>
    </row>
    <row r="37" spans="1:28" ht="15" customHeight="1" x14ac:dyDescent="0.15">
      <c r="A37" s="142"/>
      <c r="B37" s="143"/>
      <c r="C37" s="21"/>
      <c r="D37" s="26"/>
      <c r="E37" s="59"/>
      <c r="F37" s="26"/>
      <c r="G37" s="73"/>
      <c r="H37" s="62"/>
      <c r="I37" s="63"/>
      <c r="J37" s="64"/>
      <c r="K37" s="144"/>
      <c r="M37" s="137"/>
      <c r="N37" s="139"/>
      <c r="O37" s="10" t="str">
        <f>IF(AB36=0,"","休憩時間")</f>
        <v/>
      </c>
      <c r="P37" s="37" t="str">
        <f>IF(AND(Z36=0,Z37=0),"",IF(AND(Z36&gt;0,Z37=0,H36=0,J36=0),G36&amp;":"&amp;H36&amp;"0 ～ "&amp;I36&amp;":"&amp;J36&amp;"0",IF(AND(Z36&gt;0,Z37=0,H36&gt;0,J36&gt;0),G36&amp;":"&amp;H36&amp;" ～ "&amp;I36&amp;":"&amp;J36,IF(AND(Z36&gt;0,Z37&gt;0,H36=0,J36=0,H37=0,J37=0),G36&amp;":"&amp;H36&amp;"0～"&amp;I36&amp;":"&amp;J36&amp;"0、"&amp;G37&amp;":"&amp;H37&amp;"0～"&amp;I37&amp;":"&amp;J37&amp;"0",IF(AND(Z36&gt;0,Z37&gt;0,H36&gt;0,J36&gt;0,H37&gt;0,J37&gt;0),G36&amp;":"&amp;H36&amp;"～"&amp;I36&amp;":"&amp;J36&amp;"、"&amp;G37&amp;":"&amp;H37&amp;"～"&amp;I37&amp;":"&amp;J37,IF(AND(Z36&gt;0,Z37&gt;0,H36&gt;0,J36&gt;0,H37=0,J37=0),G36&amp;":"&amp;H36&amp;"～"&amp;I36&amp;":"&amp;J36&amp;"、"&amp;G37&amp;":"&amp;H37&amp;"0～"&amp;I37&amp;":"&amp;J37&amp;"0",IF(AND(Z36&gt;0,Z37&gt;0,H36=0,J36=0,H37&gt;0,J37&gt;0),G36&amp;":"&amp;H36&amp;"0～"&amp;I36&amp;":"&amp;J36&amp;"0、"&amp;G37&amp;":"&amp;H37&amp;"～"&amp;I37&amp;":"&amp;J37)))))))</f>
        <v/>
      </c>
      <c r="Q37" s="125"/>
      <c r="R37" s="127"/>
      <c r="U37" s="44">
        <f t="shared" si="0"/>
        <v>0</v>
      </c>
      <c r="V37" s="45">
        <f t="shared" si="1"/>
        <v>0</v>
      </c>
      <c r="W37" s="46">
        <f t="shared" si="2"/>
        <v>0</v>
      </c>
      <c r="X37" s="46">
        <f t="shared" si="3"/>
        <v>0</v>
      </c>
      <c r="Y37" s="47">
        <f>(V37-U37)</f>
        <v>0</v>
      </c>
      <c r="Z37" s="47">
        <f t="shared" si="4"/>
        <v>0</v>
      </c>
      <c r="AA37" s="129"/>
      <c r="AB37" s="123"/>
    </row>
    <row r="38" spans="1:28" ht="15" customHeight="1" x14ac:dyDescent="0.15">
      <c r="A38" s="130">
        <v>26</v>
      </c>
      <c r="B38" s="132" t="s">
        <v>54</v>
      </c>
      <c r="C38" s="20"/>
      <c r="D38" s="25"/>
      <c r="E38" s="58"/>
      <c r="F38" s="71"/>
      <c r="G38" s="33"/>
      <c r="H38" s="23"/>
      <c r="I38" s="61"/>
      <c r="J38" s="34"/>
      <c r="K38" s="134"/>
      <c r="M38" s="145">
        <f>IF(A38=0,"",A38)</f>
        <v>26</v>
      </c>
      <c r="N38" s="146" t="str">
        <f t="shared" ref="N38" si="16">IF(B38=0,"",B38)</f>
        <v>月</v>
      </c>
      <c r="O38" s="140" t="str">
        <f>IF(AND(Y38=0,Y39=0),"時　　　分　～　　時　　　分",IF(AND(Y38&gt;0,Y39=0,D38=0,F38=0),C38&amp;"時"&amp;D38&amp;"0分 ～ "&amp;E38&amp;"時"&amp;F38&amp;"0分",IF(AND(Y38&gt;0,Y39=0,D38&gt;0,F38&gt;0),C38&amp;"時"&amp;D38&amp;"分 ～ "&amp;E38&amp;"時"&amp;F38&amp;"分",IF(AND(Y38&gt;0,Y39&gt;0,D38=0,F38=0,D39=0,F39=0),C38&amp;"時"&amp;D38&amp;"0分～"&amp;E38&amp;"時"&amp;F38&amp;"0分、"&amp;C39&amp;"時"&amp;D39&amp;"0分～"&amp;E39&amp;"時"&amp;F39&amp;"0分",IF(AND(Y38&gt;0,Y39&gt;0,D38&gt;0,F38&gt;0,D39&gt;0,F39&gt;0),C38&amp;"時"&amp;D38&amp;"分～"&amp;E38&amp;"時"&amp;F38&amp;"分、"&amp;C39&amp;"時"&amp;D39&amp;"分～"&amp;E39&amp;"時"&amp;F39&amp;"分",IF(AND(Y38&gt;0,Y39&gt;0,D38&gt;0,F38&gt;0,D39=0,F39=0),C38&amp;"時"&amp;D38&amp;"分～"&amp;E38&amp;"時"&amp;F38&amp;"分、"&amp;C39&amp;"時"&amp;D39&amp;"0分～"&amp;E39&amp;"時"&amp;F39&amp;"0分",IF(AND(Y38&gt;0,Y39&gt;0,D38=0,F38=0,D39&gt;0,F39&gt;0),C38&amp;"時"&amp;D38&amp;"0分～"&amp;E38&amp;"時"&amp;F38&amp;"0分、"&amp;C39&amp;"時"&amp;D39&amp;"分～"&amp;E39&amp;"時"&amp;F39&amp;"分")))))))</f>
        <v>時　　　分　～　　時　　　分</v>
      </c>
      <c r="P38" s="141"/>
      <c r="Q38" s="124" t="str">
        <f>IF(AA38=0,"",IF(AA38&gt;8,"入力ミス",AA38))</f>
        <v/>
      </c>
      <c r="R38" s="126" t="str">
        <f>IF(K38=0,"",K38)</f>
        <v/>
      </c>
      <c r="U38" s="40">
        <f t="shared" si="0"/>
        <v>0</v>
      </c>
      <c r="V38" s="41">
        <f t="shared" si="1"/>
        <v>0</v>
      </c>
      <c r="W38" s="42">
        <f t="shared" si="2"/>
        <v>0</v>
      </c>
      <c r="X38" s="42">
        <f t="shared" si="3"/>
        <v>0</v>
      </c>
      <c r="Y38" s="43">
        <f>(V38-U38)-Z38-Z39</f>
        <v>0</v>
      </c>
      <c r="Z38" s="43">
        <f t="shared" si="4"/>
        <v>0</v>
      </c>
      <c r="AA38" s="128">
        <f>SUM(Y38:Y39)</f>
        <v>0</v>
      </c>
      <c r="AB38" s="122">
        <f>SUM(Z38:Z39)</f>
        <v>0</v>
      </c>
    </row>
    <row r="39" spans="1:28" ht="15" customHeight="1" x14ac:dyDescent="0.15">
      <c r="A39" s="142"/>
      <c r="B39" s="143"/>
      <c r="C39" s="21"/>
      <c r="D39" s="26"/>
      <c r="E39" s="59"/>
      <c r="F39" s="26"/>
      <c r="G39" s="73"/>
      <c r="H39" s="62"/>
      <c r="I39" s="63"/>
      <c r="J39" s="64"/>
      <c r="K39" s="144"/>
      <c r="M39" s="137"/>
      <c r="N39" s="139"/>
      <c r="O39" s="10" t="str">
        <f>IF(AB38=0,"","休憩時間")</f>
        <v/>
      </c>
      <c r="P39" s="37" t="str">
        <f>IF(AND(Z38=0,Z39=0),"",IF(AND(Z38&gt;0,Z39=0,H38=0,J38=0),G38&amp;":"&amp;H38&amp;"0 ～ "&amp;I38&amp;":"&amp;J38&amp;"0",IF(AND(Z38&gt;0,Z39=0,H38&gt;0,J38&gt;0),G38&amp;":"&amp;H38&amp;" ～ "&amp;I38&amp;":"&amp;J38,IF(AND(Z38&gt;0,Z39&gt;0,H38=0,J38=0,H39=0,J39=0),G38&amp;":"&amp;H38&amp;"0～"&amp;I38&amp;":"&amp;J38&amp;"0、"&amp;G39&amp;":"&amp;H39&amp;"0～"&amp;I39&amp;":"&amp;J39&amp;"0",IF(AND(Z38&gt;0,Z39&gt;0,H38&gt;0,J38&gt;0,H39&gt;0,J39&gt;0),G38&amp;":"&amp;H38&amp;"～"&amp;I38&amp;":"&amp;J38&amp;"、"&amp;G39&amp;":"&amp;H39&amp;"～"&amp;I39&amp;":"&amp;J39,IF(AND(Z38&gt;0,Z39&gt;0,H38&gt;0,J38&gt;0,H39=0,J39=0),G38&amp;":"&amp;H38&amp;"～"&amp;I38&amp;":"&amp;J38&amp;"、"&amp;G39&amp;":"&amp;H39&amp;"0～"&amp;I39&amp;":"&amp;J39&amp;"0",IF(AND(Z38&gt;0,Z39&gt;0,H38=0,J38=0,H39&gt;0,J39&gt;0),G38&amp;":"&amp;H38&amp;"0～"&amp;I38&amp;":"&amp;J38&amp;"0、"&amp;G39&amp;":"&amp;H39&amp;"～"&amp;I39&amp;":"&amp;J39)))))))</f>
        <v/>
      </c>
      <c r="Q39" s="125"/>
      <c r="R39" s="127"/>
      <c r="U39" s="44">
        <f t="shared" si="0"/>
        <v>0</v>
      </c>
      <c r="V39" s="45">
        <f t="shared" si="1"/>
        <v>0</v>
      </c>
      <c r="W39" s="46">
        <f t="shared" si="2"/>
        <v>0</v>
      </c>
      <c r="X39" s="46">
        <f t="shared" si="3"/>
        <v>0</v>
      </c>
      <c r="Y39" s="47">
        <f>(V39-U39)</f>
        <v>0</v>
      </c>
      <c r="Z39" s="47">
        <f t="shared" si="4"/>
        <v>0</v>
      </c>
      <c r="AA39" s="129"/>
      <c r="AB39" s="123"/>
    </row>
    <row r="40" spans="1:28" ht="15" customHeight="1" x14ac:dyDescent="0.15">
      <c r="A40" s="130">
        <v>27</v>
      </c>
      <c r="B40" s="132" t="s">
        <v>64</v>
      </c>
      <c r="C40" s="20"/>
      <c r="D40" s="25"/>
      <c r="E40" s="58"/>
      <c r="F40" s="71"/>
      <c r="G40" s="33"/>
      <c r="H40" s="23"/>
      <c r="I40" s="61"/>
      <c r="J40" s="34"/>
      <c r="K40" s="134"/>
      <c r="M40" s="145">
        <f>IF(A40=0,"",A40)</f>
        <v>27</v>
      </c>
      <c r="N40" s="146" t="str">
        <f t="shared" ref="N40" si="17">IF(B40=0,"",B40)</f>
        <v>火</v>
      </c>
      <c r="O40" s="140" t="str">
        <f>IF(AND(Y40=0,Y41=0),"時　　　分　～　　時　　　分",IF(AND(Y40&gt;0,Y41=0,D40=0,F40=0),C40&amp;"時"&amp;D40&amp;"0分 ～ "&amp;E40&amp;"時"&amp;F40&amp;"0分",IF(AND(Y40&gt;0,Y41=0,D40&gt;0,F40&gt;0),C40&amp;"時"&amp;D40&amp;"分 ～ "&amp;E40&amp;"時"&amp;F40&amp;"分",IF(AND(Y40&gt;0,Y41&gt;0,D40=0,F40=0,D41=0,F41=0),C40&amp;"時"&amp;D40&amp;"0分～"&amp;E40&amp;"時"&amp;F40&amp;"0分、"&amp;C41&amp;"時"&amp;D41&amp;"0分～"&amp;E41&amp;"時"&amp;F41&amp;"0分",IF(AND(Y40&gt;0,Y41&gt;0,D40&gt;0,F40&gt;0,D41&gt;0,F41&gt;0),C40&amp;"時"&amp;D40&amp;"分～"&amp;E40&amp;"時"&amp;F40&amp;"分、"&amp;C41&amp;"時"&amp;D41&amp;"分～"&amp;E41&amp;"時"&amp;F41&amp;"分",IF(AND(Y40&gt;0,Y41&gt;0,D40&gt;0,F40&gt;0,D41=0,F41=0),C40&amp;"時"&amp;D40&amp;"分～"&amp;E40&amp;"時"&amp;F40&amp;"分、"&amp;C41&amp;"時"&amp;D41&amp;"0分～"&amp;E41&amp;"時"&amp;F41&amp;"0分",IF(AND(Y40&gt;0,Y41&gt;0,D40=0,F40=0,D41&gt;0,F41&gt;0),C40&amp;"時"&amp;D40&amp;"0分～"&amp;E40&amp;"時"&amp;F40&amp;"0分、"&amp;C41&amp;"時"&amp;D41&amp;"分～"&amp;E41&amp;"時"&amp;F41&amp;"分")))))))</f>
        <v>時　　　分　～　　時　　　分</v>
      </c>
      <c r="P40" s="141"/>
      <c r="Q40" s="124" t="str">
        <f>IF(AA40=0,"",IF(AA40&gt;8,"入力ミス",AA40))</f>
        <v/>
      </c>
      <c r="R40" s="126" t="str">
        <f>IF(K40=0,"",K40)</f>
        <v/>
      </c>
      <c r="U40" s="40">
        <f t="shared" si="0"/>
        <v>0</v>
      </c>
      <c r="V40" s="41">
        <f t="shared" si="1"/>
        <v>0</v>
      </c>
      <c r="W40" s="42">
        <f t="shared" si="2"/>
        <v>0</v>
      </c>
      <c r="X40" s="42">
        <f t="shared" si="3"/>
        <v>0</v>
      </c>
      <c r="Y40" s="43">
        <f>(V40-U40)-Z40-Z41</f>
        <v>0</v>
      </c>
      <c r="Z40" s="43">
        <f t="shared" si="4"/>
        <v>0</v>
      </c>
      <c r="AA40" s="128">
        <f>SUM(Y40:Y41)</f>
        <v>0</v>
      </c>
      <c r="AB40" s="122">
        <f>SUM(Z40:Z41)</f>
        <v>0</v>
      </c>
    </row>
    <row r="41" spans="1:28" ht="15" customHeight="1" x14ac:dyDescent="0.15">
      <c r="A41" s="142"/>
      <c r="B41" s="143"/>
      <c r="C41" s="21"/>
      <c r="D41" s="26"/>
      <c r="E41" s="59"/>
      <c r="F41" s="26"/>
      <c r="G41" s="73"/>
      <c r="H41" s="62"/>
      <c r="I41" s="63"/>
      <c r="J41" s="64"/>
      <c r="K41" s="144"/>
      <c r="M41" s="137"/>
      <c r="N41" s="139"/>
      <c r="O41" s="10" t="str">
        <f>IF(AB40=0,"","休憩時間")</f>
        <v/>
      </c>
      <c r="P41" s="37" t="str">
        <f>IF(AND(Z40=0,Z41=0),"",IF(AND(Z40&gt;0,Z41=0,H40=0,J40=0),G40&amp;":"&amp;H40&amp;"0 ～ "&amp;I40&amp;":"&amp;J40&amp;"0",IF(AND(Z40&gt;0,Z41=0,H40&gt;0,J40&gt;0),G40&amp;":"&amp;H40&amp;" ～ "&amp;I40&amp;":"&amp;J40,IF(AND(Z40&gt;0,Z41&gt;0,H40=0,J40=0,H41=0,J41=0),G40&amp;":"&amp;H40&amp;"0～"&amp;I40&amp;":"&amp;J40&amp;"0、"&amp;G41&amp;":"&amp;H41&amp;"0～"&amp;I41&amp;":"&amp;J41&amp;"0",IF(AND(Z40&gt;0,Z41&gt;0,H40&gt;0,J40&gt;0,H41&gt;0,J41&gt;0),G40&amp;":"&amp;H40&amp;"～"&amp;I40&amp;":"&amp;J40&amp;"、"&amp;G41&amp;":"&amp;H41&amp;"～"&amp;I41&amp;":"&amp;J41,IF(AND(Z40&gt;0,Z41&gt;0,H40&gt;0,J40&gt;0,H41=0,J41=0),G40&amp;":"&amp;H40&amp;"～"&amp;I40&amp;":"&amp;J40&amp;"、"&amp;G41&amp;":"&amp;H41&amp;"0～"&amp;I41&amp;":"&amp;J41&amp;"0",IF(AND(Z40&gt;0,Z41&gt;0,H40=0,J40=0,H41&gt;0,J41&gt;0),G40&amp;":"&amp;H40&amp;"0～"&amp;I40&amp;":"&amp;J40&amp;"0、"&amp;G41&amp;":"&amp;H41&amp;"～"&amp;I41&amp;":"&amp;J41)))))))</f>
        <v/>
      </c>
      <c r="Q41" s="125"/>
      <c r="R41" s="127"/>
      <c r="U41" s="44">
        <f t="shared" si="0"/>
        <v>0</v>
      </c>
      <c r="V41" s="45">
        <f t="shared" si="1"/>
        <v>0</v>
      </c>
      <c r="W41" s="46">
        <f t="shared" si="2"/>
        <v>0</v>
      </c>
      <c r="X41" s="46">
        <f t="shared" si="3"/>
        <v>0</v>
      </c>
      <c r="Y41" s="47">
        <f>(V41-U41)</f>
        <v>0</v>
      </c>
      <c r="Z41" s="47">
        <f t="shared" si="4"/>
        <v>0</v>
      </c>
      <c r="AA41" s="129"/>
      <c r="AB41" s="123"/>
    </row>
    <row r="42" spans="1:28" ht="15" customHeight="1" x14ac:dyDescent="0.15">
      <c r="A42" s="130">
        <v>28</v>
      </c>
      <c r="B42" s="132" t="s">
        <v>65</v>
      </c>
      <c r="C42" s="20"/>
      <c r="D42" s="25"/>
      <c r="E42" s="58"/>
      <c r="F42" s="71"/>
      <c r="G42" s="33"/>
      <c r="H42" s="23"/>
      <c r="I42" s="61"/>
      <c r="J42" s="34"/>
      <c r="K42" s="134"/>
      <c r="M42" s="145">
        <f>IF(A42=0,"",A42)</f>
        <v>28</v>
      </c>
      <c r="N42" s="146" t="str">
        <f t="shared" ref="N42" si="18">IF(B42=0,"",B42)</f>
        <v>水</v>
      </c>
      <c r="O42" s="140" t="str">
        <f>IF(AND(Y42=0,Y43=0),"時　　　分　～　　時　　　分",IF(AND(Y42&gt;0,Y43=0,D42=0,F42=0),C42&amp;"時"&amp;D42&amp;"0分 ～ "&amp;E42&amp;"時"&amp;F42&amp;"0分",IF(AND(Y42&gt;0,Y43=0,D42&gt;0,F42&gt;0),C42&amp;"時"&amp;D42&amp;"分 ～ "&amp;E42&amp;"時"&amp;F42&amp;"分",IF(AND(Y42&gt;0,Y43&gt;0,D42=0,F42=0,D43=0,F43=0),C42&amp;"時"&amp;D42&amp;"0分～"&amp;E42&amp;"時"&amp;F42&amp;"0分、"&amp;C43&amp;"時"&amp;D43&amp;"0分～"&amp;E43&amp;"時"&amp;F43&amp;"0分",IF(AND(Y42&gt;0,Y43&gt;0,D42&gt;0,F42&gt;0,D43&gt;0,F43&gt;0),C42&amp;"時"&amp;D42&amp;"分～"&amp;E42&amp;"時"&amp;F42&amp;"分、"&amp;C43&amp;"時"&amp;D43&amp;"分～"&amp;E43&amp;"時"&amp;F43&amp;"分",IF(AND(Y42&gt;0,Y43&gt;0,D42&gt;0,F42&gt;0,D43=0,F43=0),C42&amp;"時"&amp;D42&amp;"分～"&amp;E42&amp;"時"&amp;F42&amp;"分、"&amp;C43&amp;"時"&amp;D43&amp;"0分～"&amp;E43&amp;"時"&amp;F43&amp;"0分",IF(AND(Y42&gt;0,Y43&gt;0,D42=0,F42=0,D43&gt;0,F43&gt;0),C42&amp;"時"&amp;D42&amp;"0分～"&amp;E42&amp;"時"&amp;F42&amp;"0分、"&amp;C43&amp;"時"&amp;D43&amp;"分～"&amp;E43&amp;"時"&amp;F43&amp;"分")))))))</f>
        <v>時　　　分　～　　時　　　分</v>
      </c>
      <c r="P42" s="141"/>
      <c r="Q42" s="124" t="str">
        <f>IF(AA42=0,"",IF(AA42&gt;8,"入力ミス",AA42))</f>
        <v/>
      </c>
      <c r="R42" s="126" t="str">
        <f>IF(K42=0,"",K42)</f>
        <v/>
      </c>
      <c r="U42" s="40">
        <f t="shared" si="0"/>
        <v>0</v>
      </c>
      <c r="V42" s="41">
        <f t="shared" si="1"/>
        <v>0</v>
      </c>
      <c r="W42" s="42">
        <f t="shared" si="2"/>
        <v>0</v>
      </c>
      <c r="X42" s="42">
        <f t="shared" si="3"/>
        <v>0</v>
      </c>
      <c r="Y42" s="43">
        <f>(V42-U42)-Z42-Z43</f>
        <v>0</v>
      </c>
      <c r="Z42" s="43">
        <f t="shared" si="4"/>
        <v>0</v>
      </c>
      <c r="AA42" s="128">
        <f>SUM(Y42:Y43)</f>
        <v>0</v>
      </c>
      <c r="AB42" s="122">
        <f>SUM(Z42:Z43)</f>
        <v>0</v>
      </c>
    </row>
    <row r="43" spans="1:28" ht="15" customHeight="1" x14ac:dyDescent="0.15">
      <c r="A43" s="142"/>
      <c r="B43" s="143"/>
      <c r="C43" s="21"/>
      <c r="D43" s="26"/>
      <c r="E43" s="59"/>
      <c r="F43" s="26"/>
      <c r="G43" s="73"/>
      <c r="H43" s="62"/>
      <c r="I43" s="63"/>
      <c r="J43" s="64"/>
      <c r="K43" s="144"/>
      <c r="M43" s="137"/>
      <c r="N43" s="139"/>
      <c r="O43" s="10" t="str">
        <f>IF(AB42=0,"","休憩時間")</f>
        <v/>
      </c>
      <c r="P43" s="37" t="str">
        <f>IF(AND(Z42=0,Z43=0),"",IF(AND(Z42&gt;0,Z43=0,H42=0,J42=0),G42&amp;":"&amp;H42&amp;"0 ～ "&amp;I42&amp;":"&amp;J42&amp;"0",IF(AND(Z42&gt;0,Z43=0,H42&gt;0,J42&gt;0),G42&amp;":"&amp;H42&amp;" ～ "&amp;I42&amp;":"&amp;J42,IF(AND(Z42&gt;0,Z43&gt;0,H42=0,J42=0,H43=0,J43=0),G42&amp;":"&amp;H42&amp;"0～"&amp;I42&amp;":"&amp;J42&amp;"0、"&amp;G43&amp;":"&amp;H43&amp;"0～"&amp;I43&amp;":"&amp;J43&amp;"0",IF(AND(Z42&gt;0,Z43&gt;0,H42&gt;0,J42&gt;0,H43&gt;0,J43&gt;0),G42&amp;":"&amp;H42&amp;"～"&amp;I42&amp;":"&amp;J42&amp;"、"&amp;G43&amp;":"&amp;H43&amp;"～"&amp;I43&amp;":"&amp;J43,IF(AND(Z42&gt;0,Z43&gt;0,H42&gt;0,J42&gt;0,H43=0,J43=0),G42&amp;":"&amp;H42&amp;"～"&amp;I42&amp;":"&amp;J42&amp;"、"&amp;G43&amp;":"&amp;H43&amp;"0～"&amp;I43&amp;":"&amp;J43&amp;"0",IF(AND(Z42&gt;0,Z43&gt;0,H42=0,J42=0,H43&gt;0,J43&gt;0),G42&amp;":"&amp;H42&amp;"0～"&amp;I42&amp;":"&amp;J42&amp;"0、"&amp;G43&amp;":"&amp;H43&amp;"～"&amp;I43&amp;":"&amp;J43)))))))</f>
        <v/>
      </c>
      <c r="Q43" s="125"/>
      <c r="R43" s="127"/>
      <c r="U43" s="44">
        <f t="shared" si="0"/>
        <v>0</v>
      </c>
      <c r="V43" s="45">
        <f t="shared" si="1"/>
        <v>0</v>
      </c>
      <c r="W43" s="46">
        <f t="shared" si="2"/>
        <v>0</v>
      </c>
      <c r="X43" s="46">
        <f t="shared" si="3"/>
        <v>0</v>
      </c>
      <c r="Y43" s="47">
        <f>(V43-U43)</f>
        <v>0</v>
      </c>
      <c r="Z43" s="47">
        <f t="shared" si="4"/>
        <v>0</v>
      </c>
      <c r="AA43" s="129"/>
      <c r="AB43" s="123"/>
    </row>
    <row r="44" spans="1:28" ht="15" customHeight="1" x14ac:dyDescent="0.15">
      <c r="A44" s="130">
        <v>29</v>
      </c>
      <c r="B44" s="132" t="s">
        <v>63</v>
      </c>
      <c r="C44" s="20"/>
      <c r="D44" s="25"/>
      <c r="E44" s="58"/>
      <c r="F44" s="71"/>
      <c r="G44" s="33"/>
      <c r="H44" s="23"/>
      <c r="I44" s="61"/>
      <c r="J44" s="34"/>
      <c r="K44" s="134"/>
      <c r="M44" s="145">
        <f>IF(A44=0,"",A44)</f>
        <v>29</v>
      </c>
      <c r="N44" s="146" t="str">
        <f t="shared" ref="N44" si="19">IF(B44=0,"",B44)</f>
        <v>木</v>
      </c>
      <c r="O44" s="140" t="str">
        <f>IF(AND(Y44=0,Y45=0),"時　　　分　～　　時　　　分",IF(AND(Y44&gt;0,Y45=0,D44=0,F44=0),C44&amp;"時"&amp;D44&amp;"0分 ～ "&amp;E44&amp;"時"&amp;F44&amp;"0分",IF(AND(Y44&gt;0,Y45=0,D44&gt;0,F44&gt;0),C44&amp;"時"&amp;D44&amp;"分 ～ "&amp;E44&amp;"時"&amp;F44&amp;"分",IF(AND(Y44&gt;0,Y45&gt;0,D44=0,F44=0,D45=0,F45=0),C44&amp;"時"&amp;D44&amp;"0分～"&amp;E44&amp;"時"&amp;F44&amp;"0分、"&amp;C45&amp;"時"&amp;D45&amp;"0分～"&amp;E45&amp;"時"&amp;F45&amp;"0分",IF(AND(Y44&gt;0,Y45&gt;0,D44&gt;0,F44&gt;0,D45&gt;0,F45&gt;0),C44&amp;"時"&amp;D44&amp;"分～"&amp;E44&amp;"時"&amp;F44&amp;"分、"&amp;C45&amp;"時"&amp;D45&amp;"分～"&amp;E45&amp;"時"&amp;F45&amp;"分",IF(AND(Y44&gt;0,Y45&gt;0,D44&gt;0,F44&gt;0,D45=0,F45=0),C44&amp;"時"&amp;D44&amp;"分～"&amp;E44&amp;"時"&amp;F44&amp;"分、"&amp;C45&amp;"時"&amp;D45&amp;"0分～"&amp;E45&amp;"時"&amp;F45&amp;"0分",IF(AND(Y44&gt;0,Y45&gt;0,D44=0,F44=0,D45&gt;0,F45&gt;0),C44&amp;"時"&amp;D44&amp;"0分～"&amp;E44&amp;"時"&amp;F44&amp;"0分、"&amp;C45&amp;"時"&amp;D45&amp;"分～"&amp;E45&amp;"時"&amp;F45&amp;"分")))))))</f>
        <v>時　　　分　～　　時　　　分</v>
      </c>
      <c r="P44" s="141"/>
      <c r="Q44" s="124" t="str">
        <f>IF(AA44=0,"",IF(AA44&gt;8,"入力ミス",AA44))</f>
        <v/>
      </c>
      <c r="R44" s="126" t="str">
        <f>IF(K44=0,"",K44)</f>
        <v/>
      </c>
      <c r="U44" s="40">
        <f t="shared" si="0"/>
        <v>0</v>
      </c>
      <c r="V44" s="41">
        <f t="shared" si="1"/>
        <v>0</v>
      </c>
      <c r="W44" s="42">
        <f t="shared" si="2"/>
        <v>0</v>
      </c>
      <c r="X44" s="42">
        <f t="shared" si="3"/>
        <v>0</v>
      </c>
      <c r="Y44" s="43">
        <f>(V44-U44)-Z44-Z45</f>
        <v>0</v>
      </c>
      <c r="Z44" s="43">
        <f t="shared" si="4"/>
        <v>0</v>
      </c>
      <c r="AA44" s="128">
        <f>SUM(Y44:Y45)</f>
        <v>0</v>
      </c>
      <c r="AB44" s="122">
        <f>SUM(Z44:Z45)</f>
        <v>0</v>
      </c>
    </row>
    <row r="45" spans="1:28" ht="15" customHeight="1" x14ac:dyDescent="0.15">
      <c r="A45" s="142"/>
      <c r="B45" s="143"/>
      <c r="C45" s="21"/>
      <c r="D45" s="26"/>
      <c r="E45" s="59"/>
      <c r="F45" s="26"/>
      <c r="G45" s="73"/>
      <c r="H45" s="62"/>
      <c r="I45" s="63"/>
      <c r="J45" s="64"/>
      <c r="K45" s="144"/>
      <c r="M45" s="136"/>
      <c r="N45" s="139"/>
      <c r="O45" s="10" t="str">
        <f>IF(AB44=0,"","休憩時間")</f>
        <v/>
      </c>
      <c r="P45" s="37" t="str">
        <f>IF(AND(Z44=0,Z45=0),"",IF(AND(Z44&gt;0,Z45=0,H44=0,J44=0),G44&amp;":"&amp;H44&amp;"0 ～ "&amp;I44&amp;":"&amp;J44&amp;"0",IF(AND(Z44&gt;0,Z45=0,H44&gt;0,J44&gt;0),G44&amp;":"&amp;H44&amp;" ～ "&amp;I44&amp;":"&amp;J44,IF(AND(Z44&gt;0,Z45&gt;0,H44=0,J44=0,H45=0,J45=0),G44&amp;":"&amp;H44&amp;"0～"&amp;I44&amp;":"&amp;J44&amp;"0、"&amp;G45&amp;":"&amp;H45&amp;"0～"&amp;I45&amp;":"&amp;J45&amp;"0",IF(AND(Z44&gt;0,Z45&gt;0,H44&gt;0,J44&gt;0,H45&gt;0,J45&gt;0),G44&amp;":"&amp;H44&amp;"～"&amp;I44&amp;":"&amp;J44&amp;"、"&amp;G45&amp;":"&amp;H45&amp;"～"&amp;I45&amp;":"&amp;J45,IF(AND(Z44&gt;0,Z45&gt;0,H44&gt;0,J44&gt;0,H45=0,J45=0),G44&amp;":"&amp;H44&amp;"～"&amp;I44&amp;":"&amp;J44&amp;"、"&amp;G45&amp;":"&amp;H45&amp;"0～"&amp;I45&amp;":"&amp;J45&amp;"0",IF(AND(Z44&gt;0,Z45&gt;0,H44=0,J44=0,H45&gt;0,J45&gt;0),G44&amp;":"&amp;H44&amp;"0～"&amp;I44&amp;":"&amp;J44&amp;"0、"&amp;G45&amp;":"&amp;H45&amp;"～"&amp;I45&amp;":"&amp;J45)))))))</f>
        <v/>
      </c>
      <c r="Q45" s="125"/>
      <c r="R45" s="127"/>
      <c r="U45" s="44">
        <f t="shared" si="0"/>
        <v>0</v>
      </c>
      <c r="V45" s="45">
        <f t="shared" si="1"/>
        <v>0</v>
      </c>
      <c r="W45" s="46">
        <f t="shared" si="2"/>
        <v>0</v>
      </c>
      <c r="X45" s="46">
        <f t="shared" si="3"/>
        <v>0</v>
      </c>
      <c r="Y45" s="47">
        <f>(V45-U45)</f>
        <v>0</v>
      </c>
      <c r="Z45" s="47">
        <f t="shared" si="4"/>
        <v>0</v>
      </c>
      <c r="AA45" s="129"/>
      <c r="AB45" s="123"/>
    </row>
    <row r="46" spans="1:28" ht="15" customHeight="1" x14ac:dyDescent="0.15">
      <c r="A46" s="130">
        <v>30</v>
      </c>
      <c r="B46" s="132" t="s">
        <v>61</v>
      </c>
      <c r="C46" s="20"/>
      <c r="D46" s="25"/>
      <c r="E46" s="58"/>
      <c r="F46" s="71"/>
      <c r="G46" s="33"/>
      <c r="H46" s="23"/>
      <c r="I46" s="61"/>
      <c r="J46" s="34"/>
      <c r="K46" s="134"/>
      <c r="M46" s="145">
        <f>IF(A46=0,"",A46)</f>
        <v>30</v>
      </c>
      <c r="N46" s="146" t="str">
        <f t="shared" ref="N46" si="20">IF(B46=0,"",B46)</f>
        <v>金</v>
      </c>
      <c r="O46" s="140" t="str">
        <f>IF(AND(Y46=0,Y47=0),"時　　　分　～　　時　　　分",IF(AND(Y46&gt;0,Y47=0,D46=0,F46=0),C46&amp;"時"&amp;D46&amp;"0分 ～ "&amp;E46&amp;"時"&amp;F46&amp;"0分",IF(AND(Y46&gt;0,Y47=0,D46&gt;0,F46&gt;0),C46&amp;"時"&amp;D46&amp;"分 ～ "&amp;E46&amp;"時"&amp;F46&amp;"分",IF(AND(Y46&gt;0,Y47&gt;0,D46=0,F46=0,D47=0,F47=0),C46&amp;"時"&amp;D46&amp;"0分～"&amp;E46&amp;"時"&amp;F46&amp;"0分、"&amp;C47&amp;"時"&amp;D47&amp;"0分～"&amp;E47&amp;"時"&amp;F47&amp;"0分",IF(AND(Y46&gt;0,Y47&gt;0,D46&gt;0,F46&gt;0,D47&gt;0,F47&gt;0),C46&amp;"時"&amp;D46&amp;"分～"&amp;E46&amp;"時"&amp;F46&amp;"分、"&amp;C47&amp;"時"&amp;D47&amp;"分～"&amp;E47&amp;"時"&amp;F47&amp;"分",IF(AND(Y46&gt;0,Y47&gt;0,D46&gt;0,F46&gt;0,D47=0,F47=0),C46&amp;"時"&amp;D46&amp;"分～"&amp;E46&amp;"時"&amp;F46&amp;"分、"&amp;C47&amp;"時"&amp;D47&amp;"0分～"&amp;E47&amp;"時"&amp;F47&amp;"0分",IF(AND(Y46&gt;0,Y47&gt;0,D46=0,F46=0,D47&gt;0,F47&gt;0),C46&amp;"時"&amp;D46&amp;"0分～"&amp;E46&amp;"時"&amp;F46&amp;"0分、"&amp;C47&amp;"時"&amp;D47&amp;"分～"&amp;E47&amp;"時"&amp;F47&amp;"分")))))))</f>
        <v>時　　　分　～　　時　　　分</v>
      </c>
      <c r="P46" s="141"/>
      <c r="Q46" s="124" t="str">
        <f>IF(AA46=0,"",IF(AA46&gt;8,"入力ミス",AA46))</f>
        <v/>
      </c>
      <c r="R46" s="126" t="str">
        <f>IF(K46=0,"",K46)</f>
        <v/>
      </c>
      <c r="U46" s="40">
        <f t="shared" si="0"/>
        <v>0</v>
      </c>
      <c r="V46" s="41">
        <f t="shared" si="1"/>
        <v>0</v>
      </c>
      <c r="W46" s="42">
        <f t="shared" si="2"/>
        <v>0</v>
      </c>
      <c r="X46" s="42">
        <f t="shared" si="3"/>
        <v>0</v>
      </c>
      <c r="Y46" s="43">
        <f>(V46-U46)-Z46-Z47</f>
        <v>0</v>
      </c>
      <c r="Z46" s="43">
        <f t="shared" si="4"/>
        <v>0</v>
      </c>
      <c r="AA46" s="128">
        <f>SUM(Y46:Y47)</f>
        <v>0</v>
      </c>
      <c r="AB46" s="122">
        <f>SUM(Z46:Z47)</f>
        <v>0</v>
      </c>
    </row>
    <row r="47" spans="1:28" ht="15" customHeight="1" x14ac:dyDescent="0.15">
      <c r="A47" s="142"/>
      <c r="B47" s="143"/>
      <c r="C47" s="21"/>
      <c r="D47" s="26"/>
      <c r="E47" s="59"/>
      <c r="F47" s="26"/>
      <c r="G47" s="73"/>
      <c r="H47" s="62"/>
      <c r="I47" s="63"/>
      <c r="J47" s="64"/>
      <c r="K47" s="144"/>
      <c r="M47" s="137"/>
      <c r="N47" s="139"/>
      <c r="O47" s="10" t="str">
        <f>IF(AB46=0,"","休憩時間")</f>
        <v/>
      </c>
      <c r="P47" s="37" t="str">
        <f>IF(AND(Z46=0,Z47=0),"",IF(AND(Z46&gt;0,Z47=0,H46=0,J46=0),G46&amp;":"&amp;H46&amp;"0 ～ "&amp;I46&amp;":"&amp;J46&amp;"0",IF(AND(Z46&gt;0,Z47=0,H46&gt;0,J46&gt;0),G46&amp;":"&amp;H46&amp;" ～ "&amp;I46&amp;":"&amp;J46,IF(AND(Z46&gt;0,Z47&gt;0,H46=0,J46=0,H47=0,J47=0),G46&amp;":"&amp;H46&amp;"0～"&amp;I46&amp;":"&amp;J46&amp;"0、"&amp;G47&amp;":"&amp;H47&amp;"0～"&amp;I47&amp;":"&amp;J47&amp;"0",IF(AND(Z46&gt;0,Z47&gt;0,H46&gt;0,J46&gt;0,H47&gt;0,J47&gt;0),G46&amp;":"&amp;H46&amp;"～"&amp;I46&amp;":"&amp;J46&amp;"、"&amp;G47&amp;":"&amp;H47&amp;"～"&amp;I47&amp;":"&amp;J47,IF(AND(Z46&gt;0,Z47&gt;0,H46&gt;0,J46&gt;0,H47=0,J47=0),G46&amp;":"&amp;H46&amp;"～"&amp;I46&amp;":"&amp;J46&amp;"、"&amp;G47&amp;":"&amp;H47&amp;"0～"&amp;I47&amp;":"&amp;J47&amp;"0",IF(AND(Z46&gt;0,Z47&gt;0,H46=0,J46=0,H47&gt;0,J47&gt;0),G46&amp;":"&amp;H46&amp;"0～"&amp;I46&amp;":"&amp;J46&amp;"0、"&amp;G47&amp;":"&amp;H47&amp;"～"&amp;I47&amp;":"&amp;J47)))))))</f>
        <v/>
      </c>
      <c r="Q47" s="125"/>
      <c r="R47" s="127"/>
      <c r="U47" s="44">
        <f t="shared" si="0"/>
        <v>0</v>
      </c>
      <c r="V47" s="45">
        <f t="shared" si="1"/>
        <v>0</v>
      </c>
      <c r="W47" s="46">
        <f t="shared" si="2"/>
        <v>0</v>
      </c>
      <c r="X47" s="46">
        <f t="shared" si="3"/>
        <v>0</v>
      </c>
      <c r="Y47" s="47">
        <f>(V47-U47)</f>
        <v>0</v>
      </c>
      <c r="Z47" s="47">
        <f t="shared" si="4"/>
        <v>0</v>
      </c>
      <c r="AA47" s="129"/>
      <c r="AB47" s="123"/>
    </row>
    <row r="48" spans="1:28" ht="15" customHeight="1" x14ac:dyDescent="0.15">
      <c r="A48" s="130"/>
      <c r="B48" s="132"/>
      <c r="C48" s="20"/>
      <c r="D48" s="25"/>
      <c r="E48" s="58"/>
      <c r="F48" s="71"/>
      <c r="G48" s="33"/>
      <c r="H48" s="23"/>
      <c r="I48" s="61"/>
      <c r="J48" s="34"/>
      <c r="K48" s="134"/>
      <c r="M48" s="136" t="str">
        <f>IF(A48=0,"",A48)</f>
        <v/>
      </c>
      <c r="N48" s="138" t="str">
        <f>IF(B48=0,"",B48)</f>
        <v/>
      </c>
      <c r="O48" s="140" t="str">
        <f>IF(AND(Y48=0,Y49=0),"時　　　分　～　　時　　　分",IF(AND(Y48&gt;0,Y49=0,D48=0,F48=0),C48&amp;"時"&amp;D48&amp;"0分 ～ "&amp;E48&amp;"時"&amp;F48&amp;"0分",IF(AND(Y48&gt;0,Y49=0,D48&gt;0,F48&gt;0),C48&amp;"時"&amp;D48&amp;"分 ～ "&amp;E48&amp;"時"&amp;F48&amp;"分",IF(AND(Y48&gt;0,Y49&gt;0,D48=0,F48=0,D49=0,F49=0),C48&amp;"時"&amp;D48&amp;"0分～"&amp;E48&amp;"時"&amp;F48&amp;"0分、"&amp;C49&amp;"時"&amp;D49&amp;"0分～"&amp;E49&amp;"時"&amp;F49&amp;"0分",IF(AND(Y48&gt;0,Y49&gt;0,D48&gt;0,F48&gt;0,D49&gt;0,F49&gt;0),C48&amp;"時"&amp;D48&amp;"分～"&amp;E48&amp;"時"&amp;F48&amp;"分、"&amp;C49&amp;"時"&amp;D49&amp;"分～"&amp;E49&amp;"時"&amp;F49&amp;"分",IF(AND(Y48&gt;0,Y49&gt;0,D48&gt;0,F48&gt;0,D49=0,F49=0),C48&amp;"時"&amp;D48&amp;"分～"&amp;E48&amp;"時"&amp;F48&amp;"分、"&amp;C49&amp;"時"&amp;D49&amp;"0分～"&amp;E49&amp;"時"&amp;F49&amp;"0分",IF(AND(Y48&gt;0,Y49&gt;0,D48=0,F48=0,D49&gt;0,F49&gt;0),C48&amp;"時"&amp;D48&amp;"0分～"&amp;E48&amp;"時"&amp;F48&amp;"0分、"&amp;C49&amp;"時"&amp;D49&amp;"分～"&amp;E49&amp;"時"&amp;F49&amp;"分")))))))</f>
        <v>時　　　分　～　　時　　　分</v>
      </c>
      <c r="P48" s="141"/>
      <c r="Q48" s="147" t="str">
        <f>IF(AA48=0,"",IF(AA48&gt;8,"入力ミス",AA48))</f>
        <v/>
      </c>
      <c r="R48" s="126" t="str">
        <f>IF(K48=0,"",K48)</f>
        <v/>
      </c>
      <c r="U48" s="40">
        <f t="shared" si="0"/>
        <v>0</v>
      </c>
      <c r="V48" s="41">
        <f t="shared" si="1"/>
        <v>0</v>
      </c>
      <c r="W48" s="42">
        <f t="shared" si="2"/>
        <v>0</v>
      </c>
      <c r="X48" s="42">
        <f t="shared" si="3"/>
        <v>0</v>
      </c>
      <c r="Y48" s="43">
        <f>(V48-U48)-Z48-Z49</f>
        <v>0</v>
      </c>
      <c r="Z48" s="43">
        <f t="shared" si="4"/>
        <v>0</v>
      </c>
      <c r="AA48" s="128">
        <f>SUM(Y48:Y49)</f>
        <v>0</v>
      </c>
      <c r="AB48" s="122">
        <f>SUM(Z48:Z49)</f>
        <v>0</v>
      </c>
    </row>
    <row r="49" spans="1:28" ht="15" customHeight="1" x14ac:dyDescent="0.15">
      <c r="A49" s="142"/>
      <c r="B49" s="143"/>
      <c r="C49" s="21"/>
      <c r="D49" s="26"/>
      <c r="E49" s="59"/>
      <c r="F49" s="26"/>
      <c r="G49" s="73"/>
      <c r="H49" s="62"/>
      <c r="I49" s="63"/>
      <c r="J49" s="64"/>
      <c r="K49" s="144"/>
      <c r="M49" s="137"/>
      <c r="N49" s="139"/>
      <c r="O49" s="10" t="str">
        <f>IF(AB48=0,"","休憩時間")</f>
        <v/>
      </c>
      <c r="P49" s="37" t="str">
        <f>IF(AND(Z48=0,Z49=0),"",IF(AND(Z48&gt;0,Z49=0,H48=0,J48=0),G48&amp;":"&amp;H48&amp;"0 ～ "&amp;I48&amp;":"&amp;J48&amp;"0",IF(AND(Z48&gt;0,Z49=0,H48&gt;0,J48&gt;0),G48&amp;":"&amp;H48&amp;" ～ "&amp;I48&amp;":"&amp;J48,IF(AND(Z48&gt;0,Z49&gt;0,H48=0,J48=0,H49=0,J49=0),G48&amp;":"&amp;H48&amp;"0～"&amp;I48&amp;":"&amp;J48&amp;"0、"&amp;G49&amp;":"&amp;H49&amp;"0～"&amp;I49&amp;":"&amp;J49&amp;"0",IF(AND(Z48&gt;0,Z49&gt;0,H48&gt;0,J48&gt;0,H49&gt;0,J49&gt;0),G48&amp;":"&amp;H48&amp;"～"&amp;I48&amp;":"&amp;J48&amp;"、"&amp;G49&amp;":"&amp;H49&amp;"～"&amp;I49&amp;":"&amp;J49,IF(AND(Z48&gt;0,Z49&gt;0,H48&gt;0,J48&gt;0,H49=0,J49=0),G48&amp;":"&amp;H48&amp;"～"&amp;I48&amp;":"&amp;J48&amp;"、"&amp;G49&amp;":"&amp;H49&amp;"0～"&amp;I49&amp;":"&amp;J49&amp;"0",IF(AND(Z48&gt;0,Z49&gt;0,H48=0,J48=0,H49&gt;0,J49&gt;0),G48&amp;":"&amp;H48&amp;"0～"&amp;I48&amp;":"&amp;J48&amp;"0、"&amp;G49&amp;":"&amp;H49&amp;"～"&amp;I49&amp;":"&amp;J49)))))))</f>
        <v/>
      </c>
      <c r="Q49" s="125"/>
      <c r="R49" s="148"/>
      <c r="U49" s="44">
        <f t="shared" si="0"/>
        <v>0</v>
      </c>
      <c r="V49" s="45">
        <f t="shared" si="1"/>
        <v>0</v>
      </c>
      <c r="W49" s="46">
        <f t="shared" si="2"/>
        <v>0</v>
      </c>
      <c r="X49" s="46">
        <f t="shared" si="3"/>
        <v>0</v>
      </c>
      <c r="Y49" s="47">
        <f>(V49-U49)</f>
        <v>0</v>
      </c>
      <c r="Z49" s="47">
        <f t="shared" si="4"/>
        <v>0</v>
      </c>
      <c r="AA49" s="129"/>
      <c r="AB49" s="123"/>
    </row>
    <row r="50" spans="1:28" ht="15" customHeight="1" x14ac:dyDescent="0.15">
      <c r="A50" s="130"/>
      <c r="B50" s="132"/>
      <c r="C50" s="20"/>
      <c r="D50" s="25"/>
      <c r="E50" s="58"/>
      <c r="F50" s="71"/>
      <c r="G50" s="33"/>
      <c r="H50" s="23"/>
      <c r="I50" s="61"/>
      <c r="J50" s="34"/>
      <c r="K50" s="134"/>
      <c r="M50" s="136" t="str">
        <f>IF(A50=0,"",A50)</f>
        <v/>
      </c>
      <c r="N50" s="138" t="str">
        <f>IF(B50=0,"",B50)</f>
        <v/>
      </c>
      <c r="O50" s="140" t="str">
        <f>IF(AND(Y50=0,Y51=0),"時　　　分　～　　時　　　分",IF(AND(Y50&gt;0,Y51=0,D50=0,F50=0),C50&amp;"時"&amp;D50&amp;"0分 ～ "&amp;E50&amp;"時"&amp;F50&amp;"0分",IF(AND(Y50&gt;0,Y51=0,D50&gt;0,F50&gt;0),C50&amp;"時"&amp;D50&amp;"分 ～ "&amp;E50&amp;"時"&amp;F50&amp;"分",IF(AND(Y50&gt;0,Y51&gt;0,D50=0,F50=0,D51=0,F51=0),C50&amp;"時"&amp;D50&amp;"0分～"&amp;E50&amp;"時"&amp;F50&amp;"0分、"&amp;C51&amp;"時"&amp;D51&amp;"0分～"&amp;E51&amp;"時"&amp;F51&amp;"0分",IF(AND(Y50&gt;0,Y51&gt;0,D50&gt;0,F50&gt;0,D51&gt;0,F51&gt;0),C50&amp;"時"&amp;D50&amp;"分～"&amp;E50&amp;"時"&amp;F50&amp;"分、"&amp;C51&amp;"時"&amp;D51&amp;"分～"&amp;E51&amp;"時"&amp;F51&amp;"分",IF(AND(Y50&gt;0,Y51&gt;0,D50&gt;0,F50&gt;0,D51=0,F51=0),C50&amp;"時"&amp;D50&amp;"分～"&amp;E50&amp;"時"&amp;F50&amp;"分、"&amp;C51&amp;"時"&amp;D51&amp;"0分～"&amp;E51&amp;"時"&amp;F51&amp;"0分",IF(AND(Y50&gt;0,Y51&gt;0,D50=0,F50=0,D51&gt;0,F51&gt;0),C50&amp;"時"&amp;D50&amp;"0分～"&amp;E50&amp;"時"&amp;F50&amp;"0分、"&amp;C51&amp;"時"&amp;D51&amp;"分～"&amp;E51&amp;"時"&amp;F51&amp;"分")))))))</f>
        <v>時　　　分　～　　時　　　分</v>
      </c>
      <c r="P50" s="141"/>
      <c r="Q50" s="147" t="str">
        <f>IF(AA50=0,"",IF(AA50&gt;8,"入力ミス",AA50))</f>
        <v/>
      </c>
      <c r="R50" s="126" t="str">
        <f>IF(K50=0,"",K50)</f>
        <v/>
      </c>
      <c r="U50" s="40">
        <f t="shared" si="0"/>
        <v>0</v>
      </c>
      <c r="V50" s="41">
        <f t="shared" si="1"/>
        <v>0</v>
      </c>
      <c r="W50" s="42">
        <f t="shared" si="2"/>
        <v>0</v>
      </c>
      <c r="X50" s="42">
        <f t="shared" si="3"/>
        <v>0</v>
      </c>
      <c r="Y50" s="43">
        <f>(V50-U50)-Z50-Z51</f>
        <v>0</v>
      </c>
      <c r="Z50" s="43">
        <f t="shared" si="4"/>
        <v>0</v>
      </c>
      <c r="AA50" s="128">
        <f>SUM(Y50:Y51)</f>
        <v>0</v>
      </c>
      <c r="AB50" s="122">
        <f>SUM(Z50:Z51)</f>
        <v>0</v>
      </c>
    </row>
    <row r="51" spans="1:28" ht="15" customHeight="1" x14ac:dyDescent="0.15">
      <c r="A51" s="142"/>
      <c r="B51" s="143"/>
      <c r="C51" s="21"/>
      <c r="D51" s="26"/>
      <c r="E51" s="59"/>
      <c r="F51" s="26"/>
      <c r="G51" s="73"/>
      <c r="H51" s="62"/>
      <c r="I51" s="63"/>
      <c r="J51" s="64"/>
      <c r="K51" s="144"/>
      <c r="M51" s="137"/>
      <c r="N51" s="139"/>
      <c r="O51" s="10" t="str">
        <f>IF(AB50=0,"","休憩時間")</f>
        <v/>
      </c>
      <c r="P51" s="37" t="str">
        <f>IF(AND(Z50=0,Z51=0),"",IF(AND(Z50&gt;0,Z51=0,H50=0,J50=0),G50&amp;":"&amp;H50&amp;"0 ～ "&amp;I50&amp;":"&amp;J50&amp;"0",IF(AND(Z50&gt;0,Z51=0,H50&gt;0,J50&gt;0),G50&amp;":"&amp;H50&amp;" ～ "&amp;I50&amp;":"&amp;J50,IF(AND(Z50&gt;0,Z51&gt;0,H50=0,J50=0,H51=0,J51=0),G50&amp;":"&amp;H50&amp;"0～"&amp;I50&amp;":"&amp;J50&amp;"0、"&amp;G51&amp;":"&amp;H51&amp;"0～"&amp;I51&amp;":"&amp;J51&amp;"0",IF(AND(Z50&gt;0,Z51&gt;0,H50&gt;0,J50&gt;0,H51&gt;0,J51&gt;0),G50&amp;":"&amp;H50&amp;"～"&amp;I50&amp;":"&amp;J50&amp;"、"&amp;G51&amp;":"&amp;H51&amp;"～"&amp;I51&amp;":"&amp;J51,IF(AND(Z50&gt;0,Z51&gt;0,H50&gt;0,J50&gt;0,H51=0,J51=0),G50&amp;":"&amp;H50&amp;"～"&amp;I50&amp;":"&amp;J50&amp;"、"&amp;G51&amp;":"&amp;H51&amp;"0～"&amp;I51&amp;":"&amp;J51&amp;"0",IF(AND(Z50&gt;0,Z51&gt;0,H50=0,J50=0,H51&gt;0,J51&gt;0),G50&amp;":"&amp;H50&amp;"0～"&amp;I50&amp;":"&amp;J50&amp;"0、"&amp;G51&amp;":"&amp;H51&amp;"～"&amp;I51&amp;":"&amp;J51)))))))</f>
        <v/>
      </c>
      <c r="Q51" s="125"/>
      <c r="R51" s="127"/>
      <c r="U51" s="44">
        <f t="shared" si="0"/>
        <v>0</v>
      </c>
      <c r="V51" s="45">
        <f t="shared" si="1"/>
        <v>0</v>
      </c>
      <c r="W51" s="46">
        <f t="shared" si="2"/>
        <v>0</v>
      </c>
      <c r="X51" s="46">
        <f t="shared" si="3"/>
        <v>0</v>
      </c>
      <c r="Y51" s="47">
        <f>(V51-U51)</f>
        <v>0</v>
      </c>
      <c r="Z51" s="47">
        <f t="shared" si="4"/>
        <v>0</v>
      </c>
      <c r="AA51" s="129"/>
      <c r="AB51" s="123"/>
    </row>
    <row r="52" spans="1:28" ht="15" customHeight="1" x14ac:dyDescent="0.15">
      <c r="A52" s="130"/>
      <c r="B52" s="132"/>
      <c r="C52" s="20"/>
      <c r="D52" s="25"/>
      <c r="E52" s="58"/>
      <c r="F52" s="71"/>
      <c r="G52" s="33"/>
      <c r="H52" s="23"/>
      <c r="I52" s="61"/>
      <c r="J52" s="34"/>
      <c r="K52" s="134"/>
      <c r="M52" s="136" t="str">
        <f>IF(A52=0,"",A52)</f>
        <v/>
      </c>
      <c r="N52" s="138" t="str">
        <f>IF(B52=0,"",B52)</f>
        <v/>
      </c>
      <c r="O52" s="140" t="str">
        <f>IF(AND(Y52=0,Y53=0),"時　　　分　～　　時　　　分",IF(AND(Y52&gt;0,Y53=0,D52=0,F52=0),C52&amp;"時"&amp;D52&amp;"0分 ～ "&amp;E52&amp;"時"&amp;F52&amp;"0分",IF(AND(Y52&gt;0,Y53=0,D52&gt;0,F52&gt;0),C52&amp;"時"&amp;D52&amp;"分 ～ "&amp;E52&amp;"時"&amp;F52&amp;"分",IF(AND(Y52&gt;0,Y53&gt;0,D52=0,F52=0,D53=0,F53=0),C52&amp;"時"&amp;D52&amp;"0分～"&amp;E52&amp;"時"&amp;F52&amp;"0分、"&amp;C53&amp;"時"&amp;D53&amp;"0分～"&amp;E53&amp;"時"&amp;F53&amp;"0分",IF(AND(Y52&gt;0,Y53&gt;0,D52&gt;0,F52&gt;0,D53&gt;0,F53&gt;0),C52&amp;"時"&amp;D52&amp;"分～"&amp;E52&amp;"時"&amp;F52&amp;"分、"&amp;C53&amp;"時"&amp;D53&amp;"分～"&amp;E53&amp;"時"&amp;F53&amp;"分",IF(AND(Y52&gt;0,Y53&gt;0,D52&gt;0,F52&gt;0,D53=0,F53=0),C52&amp;"時"&amp;D52&amp;"分～"&amp;E52&amp;"時"&amp;F52&amp;"分、"&amp;C53&amp;"時"&amp;D53&amp;"0分～"&amp;E53&amp;"時"&amp;F53&amp;"0分",IF(AND(Y52&gt;0,Y53&gt;0,D52=0,F52=0,D53&gt;0,F53&gt;0),C52&amp;"時"&amp;D52&amp;"0分～"&amp;E52&amp;"時"&amp;F52&amp;"0分、"&amp;C53&amp;"時"&amp;D53&amp;"分～"&amp;E53&amp;"時"&amp;F53&amp;"分")))))))</f>
        <v>時　　　分　～　　時　　　分</v>
      </c>
      <c r="P52" s="141"/>
      <c r="Q52" s="147" t="str">
        <f>IF(AA52=0,"",IF(AA52&gt;8,"入力ミス",AA52))</f>
        <v/>
      </c>
      <c r="R52" s="148" t="str">
        <f>IF(K52=0,"",K52)</f>
        <v/>
      </c>
      <c r="U52" s="40">
        <f t="shared" si="0"/>
        <v>0</v>
      </c>
      <c r="V52" s="41">
        <f t="shared" si="1"/>
        <v>0</v>
      </c>
      <c r="W52" s="42">
        <f t="shared" si="2"/>
        <v>0</v>
      </c>
      <c r="X52" s="42">
        <f t="shared" si="3"/>
        <v>0</v>
      </c>
      <c r="Y52" s="43">
        <f>(V52-U52)-Z52-Z53</f>
        <v>0</v>
      </c>
      <c r="Z52" s="43">
        <f t="shared" si="4"/>
        <v>0</v>
      </c>
      <c r="AA52" s="128">
        <f>SUM(Y52:Y53)</f>
        <v>0</v>
      </c>
      <c r="AB52" s="122">
        <f>SUM(Z52:Z53)</f>
        <v>0</v>
      </c>
    </row>
    <row r="53" spans="1:28" ht="15" customHeight="1" thickBot="1" x14ac:dyDescent="0.2">
      <c r="A53" s="131"/>
      <c r="B53" s="133"/>
      <c r="C53" s="65"/>
      <c r="D53" s="66"/>
      <c r="E53" s="67"/>
      <c r="F53" s="66"/>
      <c r="G53" s="74"/>
      <c r="H53" s="68"/>
      <c r="I53" s="69"/>
      <c r="J53" s="70"/>
      <c r="K53" s="135"/>
      <c r="M53" s="137"/>
      <c r="N53" s="139"/>
      <c r="O53" s="10" t="str">
        <f>IF(AB52=0,"","休憩時間")</f>
        <v/>
      </c>
      <c r="P53" s="37" t="str">
        <f>IF(AND(Z52=0,Z53=0),"",IF(AND(Z52&gt;0,Z53=0,H52=0,J52=0),G52&amp;":"&amp;H52&amp;"0 ～ "&amp;I52&amp;":"&amp;J52&amp;"0",IF(AND(Z52&gt;0,Z53=0,H52&gt;0,J52&gt;0),G52&amp;":"&amp;H52&amp;" ～ "&amp;I52&amp;":"&amp;J52,IF(AND(Z52&gt;0,Z53&gt;0,H52=0,J52=0,H53=0,J53=0),G52&amp;":"&amp;H52&amp;"0～"&amp;I52&amp;":"&amp;J52&amp;"0、"&amp;G53&amp;":"&amp;H53&amp;"0～"&amp;I53&amp;":"&amp;J53&amp;"0",IF(AND(Z52&gt;0,Z53&gt;0,H52&gt;0,J52&gt;0,H53&gt;0,J53&gt;0),G52&amp;":"&amp;H52&amp;"～"&amp;I52&amp;":"&amp;J52&amp;"、"&amp;G53&amp;":"&amp;H53&amp;"～"&amp;I53&amp;":"&amp;J53,IF(AND(Z52&gt;0,Z53&gt;0,H52&gt;0,J52&gt;0,H53=0,J53=0),G52&amp;":"&amp;H52&amp;"～"&amp;I52&amp;":"&amp;J52&amp;"、"&amp;G53&amp;":"&amp;H53&amp;"0～"&amp;I53&amp;":"&amp;J53&amp;"0",IF(AND(Z52&gt;0,Z53&gt;0,H52=0,J52=0,H53&gt;0,J53&gt;0),G52&amp;":"&amp;H52&amp;"0～"&amp;I52&amp;":"&amp;J52&amp;"0、"&amp;G53&amp;":"&amp;H53&amp;"～"&amp;I53&amp;":"&amp;J53)))))))</f>
        <v/>
      </c>
      <c r="Q53" s="125"/>
      <c r="R53" s="149"/>
      <c r="U53" s="44">
        <f t="shared" si="0"/>
        <v>0</v>
      </c>
      <c r="V53" s="45">
        <f t="shared" si="1"/>
        <v>0</v>
      </c>
      <c r="W53" s="46">
        <f t="shared" si="2"/>
        <v>0</v>
      </c>
      <c r="X53" s="46">
        <f t="shared" si="3"/>
        <v>0</v>
      </c>
      <c r="Y53" s="47">
        <f>(V53-U53)</f>
        <v>0</v>
      </c>
      <c r="Z53" s="47">
        <f t="shared" si="4"/>
        <v>0</v>
      </c>
      <c r="AA53" s="129"/>
      <c r="AB53" s="123"/>
    </row>
    <row r="54" spans="1:28" ht="30" customHeight="1" x14ac:dyDescent="0.15">
      <c r="M54" s="3"/>
      <c r="N54" s="4"/>
      <c r="O54" s="4"/>
      <c r="P54" s="4" t="str">
        <f>IF(Q10=0,"","計　　　"&amp;DBCS(SUM(Q10:Q53)))</f>
        <v>計　　　０</v>
      </c>
      <c r="Q54" s="39" t="s">
        <v>16</v>
      </c>
      <c r="R54" s="5"/>
    </row>
  </sheetData>
  <mergeCells count="241">
    <mergeCell ref="AB52:AB53"/>
    <mergeCell ref="N52:N53"/>
    <mergeCell ref="O52:P52"/>
    <mergeCell ref="Q52:Q53"/>
    <mergeCell ref="R52:R53"/>
    <mergeCell ref="F1:G1"/>
    <mergeCell ref="H1:I1"/>
    <mergeCell ref="AA50:AA51"/>
    <mergeCell ref="AB50:AB51"/>
    <mergeCell ref="N50:N51"/>
    <mergeCell ref="O50:P50"/>
    <mergeCell ref="Q50:Q51"/>
    <mergeCell ref="R50:R51"/>
    <mergeCell ref="M50:M51"/>
    <mergeCell ref="R46:R47"/>
    <mergeCell ref="M52:M53"/>
    <mergeCell ref="R12:R13"/>
    <mergeCell ref="R14:R15"/>
    <mergeCell ref="R16:R17"/>
    <mergeCell ref="R18:R19"/>
    <mergeCell ref="R20:R21"/>
    <mergeCell ref="R22:R23"/>
    <mergeCell ref="M18:M19"/>
    <mergeCell ref="N18:N19"/>
    <mergeCell ref="A50:A51"/>
    <mergeCell ref="B50:B51"/>
    <mergeCell ref="K50:K51"/>
    <mergeCell ref="A52:A53"/>
    <mergeCell ref="B52:B53"/>
    <mergeCell ref="K52:K53"/>
    <mergeCell ref="M36:M37"/>
    <mergeCell ref="AA52:AA53"/>
    <mergeCell ref="R24:R25"/>
    <mergeCell ref="R28:R29"/>
    <mergeCell ref="R48:R49"/>
    <mergeCell ref="R26:R27"/>
    <mergeCell ref="R44:R45"/>
    <mergeCell ref="R38:R39"/>
    <mergeCell ref="R40:R41"/>
    <mergeCell ref="R42:R43"/>
    <mergeCell ref="R30:R31"/>
    <mergeCell ref="R32:R33"/>
    <mergeCell ref="R34:R35"/>
    <mergeCell ref="R36:R37"/>
    <mergeCell ref="M24:M25"/>
    <mergeCell ref="N24:N25"/>
    <mergeCell ref="Q24:Q25"/>
    <mergeCell ref="O24:P24"/>
    <mergeCell ref="A12:A13"/>
    <mergeCell ref="O12:P12"/>
    <mergeCell ref="M14:M15"/>
    <mergeCell ref="N14:N15"/>
    <mergeCell ref="B12:B13"/>
    <mergeCell ref="A14:A15"/>
    <mergeCell ref="B14:B15"/>
    <mergeCell ref="A6:A7"/>
    <mergeCell ref="B6:B7"/>
    <mergeCell ref="A8:A9"/>
    <mergeCell ref="B8:B9"/>
    <mergeCell ref="M8:M9"/>
    <mergeCell ref="O10:P10"/>
    <mergeCell ref="K10:K11"/>
    <mergeCell ref="Q18:Q19"/>
    <mergeCell ref="O18:P18"/>
    <mergeCell ref="M16:M17"/>
    <mergeCell ref="N16:N17"/>
    <mergeCell ref="Q16:Q17"/>
    <mergeCell ref="O16:P16"/>
    <mergeCell ref="M1:R1"/>
    <mergeCell ref="M10:M11"/>
    <mergeCell ref="N10:N11"/>
    <mergeCell ref="Q10:Q11"/>
    <mergeCell ref="Q2:R2"/>
    <mergeCell ref="Q3:R3"/>
    <mergeCell ref="Q4:R6"/>
    <mergeCell ref="P4:P6"/>
    <mergeCell ref="Q14:Q15"/>
    <mergeCell ref="O14:P14"/>
    <mergeCell ref="M12:M13"/>
    <mergeCell ref="N12:N13"/>
    <mergeCell ref="Q12:Q13"/>
    <mergeCell ref="R10:R11"/>
    <mergeCell ref="R8:R9"/>
    <mergeCell ref="N8:N9"/>
    <mergeCell ref="O8:P9"/>
    <mergeCell ref="Q8:Q9"/>
    <mergeCell ref="Q32:Q33"/>
    <mergeCell ref="O32:P32"/>
    <mergeCell ref="M22:M23"/>
    <mergeCell ref="N22:N23"/>
    <mergeCell ref="Q22:Q23"/>
    <mergeCell ref="O22:P22"/>
    <mergeCell ref="M20:M21"/>
    <mergeCell ref="N20:N21"/>
    <mergeCell ref="Q20:Q21"/>
    <mergeCell ref="O20:P20"/>
    <mergeCell ref="M30:M31"/>
    <mergeCell ref="N30:N31"/>
    <mergeCell ref="Q30:Q31"/>
    <mergeCell ref="O30:P30"/>
    <mergeCell ref="M28:M29"/>
    <mergeCell ref="N28:N29"/>
    <mergeCell ref="Q28:Q29"/>
    <mergeCell ref="O28:P28"/>
    <mergeCell ref="M26:M27"/>
    <mergeCell ref="N26:N27"/>
    <mergeCell ref="Q26:Q27"/>
    <mergeCell ref="O26:P26"/>
    <mergeCell ref="A16:A17"/>
    <mergeCell ref="B16:B17"/>
    <mergeCell ref="A18:A19"/>
    <mergeCell ref="B18:B19"/>
    <mergeCell ref="O44:P44"/>
    <mergeCell ref="M42:M43"/>
    <mergeCell ref="N42:N43"/>
    <mergeCell ref="Q42:Q43"/>
    <mergeCell ref="O42:P42"/>
    <mergeCell ref="Q40:Q41"/>
    <mergeCell ref="O40:P40"/>
    <mergeCell ref="M38:M39"/>
    <mergeCell ref="N38:N39"/>
    <mergeCell ref="Q38:Q39"/>
    <mergeCell ref="O38:P38"/>
    <mergeCell ref="N36:N37"/>
    <mergeCell ref="Q36:Q37"/>
    <mergeCell ref="O36:P36"/>
    <mergeCell ref="M34:M35"/>
    <mergeCell ref="N34:N35"/>
    <mergeCell ref="Q34:Q35"/>
    <mergeCell ref="O34:P34"/>
    <mergeCell ref="M32:M33"/>
    <mergeCell ref="N32:N33"/>
    <mergeCell ref="A48:A49"/>
    <mergeCell ref="B48:B49"/>
    <mergeCell ref="G8:J8"/>
    <mergeCell ref="A10:A11"/>
    <mergeCell ref="B10:B11"/>
    <mergeCell ref="C8:F8"/>
    <mergeCell ref="A44:A45"/>
    <mergeCell ref="B44:B45"/>
    <mergeCell ref="A46:A47"/>
    <mergeCell ref="B46:B47"/>
    <mergeCell ref="A40:A41"/>
    <mergeCell ref="B40:B41"/>
    <mergeCell ref="A42:A43"/>
    <mergeCell ref="B42:B43"/>
    <mergeCell ref="A36:A37"/>
    <mergeCell ref="B36:B37"/>
    <mergeCell ref="A24:A25"/>
    <mergeCell ref="B24:B25"/>
    <mergeCell ref="A26:A27"/>
    <mergeCell ref="B26:B27"/>
    <mergeCell ref="A20:A21"/>
    <mergeCell ref="B20:B21"/>
    <mergeCell ref="A22:A23"/>
    <mergeCell ref="B22:B23"/>
    <mergeCell ref="AB18:AB19"/>
    <mergeCell ref="AA20:AA21"/>
    <mergeCell ref="AB20:AB21"/>
    <mergeCell ref="AB10:AB11"/>
    <mergeCell ref="AB12:AB13"/>
    <mergeCell ref="AB14:AB15"/>
    <mergeCell ref="AA16:AA17"/>
    <mergeCell ref="AB16:AB17"/>
    <mergeCell ref="AA12:AA13"/>
    <mergeCell ref="AA14:AA15"/>
    <mergeCell ref="AA10:AA11"/>
    <mergeCell ref="AB30:AB31"/>
    <mergeCell ref="AA32:AA33"/>
    <mergeCell ref="AB32:AB33"/>
    <mergeCell ref="AA26:AA27"/>
    <mergeCell ref="AB26:AB27"/>
    <mergeCell ref="AA28:AA29"/>
    <mergeCell ref="AB28:AB29"/>
    <mergeCell ref="AA22:AA23"/>
    <mergeCell ref="AB22:AB23"/>
    <mergeCell ref="AA24:AA25"/>
    <mergeCell ref="AB24:AB25"/>
    <mergeCell ref="AB46:AB47"/>
    <mergeCell ref="AA38:AA39"/>
    <mergeCell ref="AB38:AB39"/>
    <mergeCell ref="AA40:AA41"/>
    <mergeCell ref="AB40:AB41"/>
    <mergeCell ref="AA34:AA35"/>
    <mergeCell ref="AB34:AB35"/>
    <mergeCell ref="AA48:AA49"/>
    <mergeCell ref="AB48:AB49"/>
    <mergeCell ref="AA42:AA43"/>
    <mergeCell ref="AB42:AB43"/>
    <mergeCell ref="AA44:AA45"/>
    <mergeCell ref="AB44:AB45"/>
    <mergeCell ref="AA36:AA37"/>
    <mergeCell ref="AB36:AB37"/>
    <mergeCell ref="K48:K49"/>
    <mergeCell ref="K36:K37"/>
    <mergeCell ref="K38:K39"/>
    <mergeCell ref="K40:K41"/>
    <mergeCell ref="K42:K43"/>
    <mergeCell ref="K46:K47"/>
    <mergeCell ref="K16:K17"/>
    <mergeCell ref="K18:K19"/>
    <mergeCell ref="AA46:AA47"/>
    <mergeCell ref="AA30:AA31"/>
    <mergeCell ref="AA18:AA19"/>
    <mergeCell ref="M48:M49"/>
    <mergeCell ref="N48:N49"/>
    <mergeCell ref="M44:M45"/>
    <mergeCell ref="N44:N45"/>
    <mergeCell ref="M40:M41"/>
    <mergeCell ref="N40:N41"/>
    <mergeCell ref="Q48:Q49"/>
    <mergeCell ref="O48:P48"/>
    <mergeCell ref="M46:M47"/>
    <mergeCell ref="N46:N47"/>
    <mergeCell ref="Q46:Q47"/>
    <mergeCell ref="O46:P46"/>
    <mergeCell ref="Q44:Q45"/>
    <mergeCell ref="A1:B1"/>
    <mergeCell ref="C1:D1"/>
    <mergeCell ref="K44:K45"/>
    <mergeCell ref="K20:K21"/>
    <mergeCell ref="K22:K23"/>
    <mergeCell ref="K24:K25"/>
    <mergeCell ref="K26:K27"/>
    <mergeCell ref="K12:K13"/>
    <mergeCell ref="K14:K15"/>
    <mergeCell ref="K28:K29"/>
    <mergeCell ref="K30:K31"/>
    <mergeCell ref="K32:K33"/>
    <mergeCell ref="K34:K35"/>
    <mergeCell ref="K8:K9"/>
    <mergeCell ref="A38:A39"/>
    <mergeCell ref="B38:B39"/>
    <mergeCell ref="A32:A33"/>
    <mergeCell ref="B32:B33"/>
    <mergeCell ref="A34:A35"/>
    <mergeCell ref="B34:B35"/>
    <mergeCell ref="A28:A29"/>
    <mergeCell ref="B28:B29"/>
    <mergeCell ref="A30:A31"/>
    <mergeCell ref="B30:B31"/>
  </mergeCells>
  <phoneticPr fontId="1"/>
  <conditionalFormatting sqref="Q1 Q7:Q65536">
    <cfRule type="cellIs" dxfId="3" priority="6" stopIfTrue="1" operator="equal">
      <formula>"入力ミス"</formula>
    </cfRule>
  </conditionalFormatting>
  <conditionalFormatting sqref="Q3:R3">
    <cfRule type="cellIs" dxfId="2" priority="4" stopIfTrue="1" operator="equal">
      <formula>"入力ミス"</formula>
    </cfRule>
  </conditionalFormatting>
  <conditionalFormatting sqref="Q4:Q6">
    <cfRule type="cellIs" dxfId="1" priority="3" stopIfTrue="1" operator="equal">
      <formula>"入力ミス"</formula>
    </cfRule>
  </conditionalFormatting>
  <conditionalFormatting sqref="Q2">
    <cfRule type="cellIs" dxfId="0" priority="1" stopIfTrue="1" operator="equal">
      <formula>"入力ミス"</formula>
    </cfRule>
  </conditionalFormatting>
  <pageMargins left="0.98425196850393704" right="0.19685039370078741" top="0.27559055118110237" bottom="0.19685039370078741" header="0.31496062992125984" footer="0.19685039370078741"/>
  <pageSetup paperSize="9" orientation="portrait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勤務計画書 入力方法</vt:lpstr>
      <vt:lpstr>アルバイト状況</vt:lpstr>
      <vt:lpstr>7月分</vt:lpstr>
      <vt:lpstr>8月分</vt:lpstr>
      <vt:lpstr>9月分</vt:lpstr>
      <vt:lpstr>10月分</vt:lpstr>
      <vt:lpstr>11月分</vt:lpstr>
      <vt:lpstr>12月分</vt:lpstr>
      <vt:lpstr>1月分</vt:lpstr>
      <vt:lpstr>'10月分'!Print_Area</vt:lpstr>
      <vt:lpstr>'11月分'!Print_Area</vt:lpstr>
      <vt:lpstr>'12月分'!Print_Area</vt:lpstr>
      <vt:lpstr>'1月分'!Print_Area</vt:lpstr>
      <vt:lpstr>'7月分'!Print_Area</vt:lpstr>
      <vt:lpstr>'8月分'!Print_Area</vt:lpstr>
      <vt:lpstr>'9月分'!Print_Area</vt:lpstr>
      <vt:lpstr>アルバイト状況!Print_Area</vt:lpstr>
      <vt:lpstr>'勤務計画書 入力方法'!Print_Area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日下　瑛理</cp:lastModifiedBy>
  <cp:lastPrinted>2025-04-24T01:57:50Z</cp:lastPrinted>
  <dcterms:created xsi:type="dcterms:W3CDTF">2003-09-26T00:17:46Z</dcterms:created>
  <dcterms:modified xsi:type="dcterms:W3CDTF">2025-04-24T02:10:04Z</dcterms:modified>
</cp:coreProperties>
</file>